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0160" windowHeight="8844"/>
  </bookViews>
  <sheets>
    <sheet name="排序 (3)" sheetId="3" r:id="rId1"/>
    <sheet name="排序 (2)" sheetId="2" r:id="rId2"/>
    <sheet name="排序" sheetId="1" r:id="rId3"/>
  </sheets>
  <definedNames>
    <definedName name="_xlnm._FilterDatabase" localSheetId="2" hidden="1">排序!$A$4:$Q$85</definedName>
    <definedName name="_xlnm._FilterDatabase" localSheetId="1" hidden="1">'排序 (2)'!$A$4:$U$85</definedName>
    <definedName name="_xlnm._FilterDatabase" localSheetId="0" hidden="1">'排序 (3)'!$A$1:$G$81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<sst xmlns="http://schemas.openxmlformats.org/spreadsheetml/2006/main" count="933" uniqueCount="393">
  <si>
    <t>序号</t>
  </si>
  <si>
    <t>新型农业经营主体名称</t>
  </si>
  <si>
    <t>贷款主体</t>
  </si>
  <si>
    <t>贷款用途</t>
  </si>
  <si>
    <t>康平县小城子镇金鹏汇农机专业合作社</t>
  </si>
  <si>
    <t>合作社</t>
  </si>
  <si>
    <t>玉米种植</t>
  </si>
  <si>
    <t>沈阳市众兴种植专业合作社</t>
  </si>
  <si>
    <t>康平县新达农机专业合作社</t>
  </si>
  <si>
    <t>黄豆种植</t>
  </si>
  <si>
    <t>康平县小城子镇明天种植专业合作社</t>
  </si>
  <si>
    <t>沈阳嘉农种植专业合作社</t>
  </si>
  <si>
    <t>康平县鑫友荣利农谷物杂粮专业合作社</t>
  </si>
  <si>
    <t>康平县海洲乡春辉种植专业合作社</t>
  </si>
  <si>
    <t>花生种植</t>
  </si>
  <si>
    <t>康平县兴果花生专业合作社</t>
  </si>
  <si>
    <t>康平县二牛镇继忠种植专业合作社</t>
  </si>
  <si>
    <t>康平县云涛农机专业合作社</t>
  </si>
  <si>
    <t>康平县志胜种植专业合作社</t>
  </si>
  <si>
    <t>康平县北四家子乡裕豐农作物种植专业合作社</t>
  </si>
  <si>
    <t>康平县北三家子街道森淼农机专业合作社</t>
  </si>
  <si>
    <t>康平县郝官屯镇春雷家庭农场</t>
  </si>
  <si>
    <t>家庭农场</t>
  </si>
  <si>
    <t>康平县海洲乡凯扬高效农业种植家庭农场</t>
  </si>
  <si>
    <t>康平县海州乡浩洋家庭种植农场</t>
  </si>
  <si>
    <t>康平县颗粒归仓家庭农场</t>
  </si>
  <si>
    <t>康平县方家屯镇黑哥鸿运家庭农场</t>
  </si>
  <si>
    <t>康平县秋香家庭农场</t>
  </si>
  <si>
    <t>康平县新宇家庭农场</t>
  </si>
  <si>
    <t>康平县东升乡杨晓伟家庭农场</t>
  </si>
  <si>
    <t>康平县东升乡淑范家庭农场</t>
  </si>
  <si>
    <t>康平县东关街道鑫强种植家庭农场</t>
  </si>
  <si>
    <t>康平县兴牧旺家庭农场</t>
  </si>
  <si>
    <t>康平县李恒家庭农场</t>
  </si>
  <si>
    <t>康平县鑫鸿家庭农场</t>
  </si>
  <si>
    <t>康平县赵英杰家庭农场户</t>
  </si>
  <si>
    <t>康平县徐晓明家庭农场</t>
  </si>
  <si>
    <t>康平县小城子镇沃田土地种植家庭农场</t>
  </si>
  <si>
    <t>康平县小城子镇圆圆土地种植家庭农场</t>
  </si>
  <si>
    <t>沈阳鑫满仓种植家庭农场</t>
  </si>
  <si>
    <t>康平县小城子镇新起点家庭农场</t>
  </si>
  <si>
    <t>康平县小城子镇建华土地种植家庭农场</t>
  </si>
  <si>
    <t>康平县沙金乡鸿鑫垚家庭农场</t>
  </si>
  <si>
    <t>康平县鑫瑞丰家庭农场</t>
  </si>
  <si>
    <t>水稻种植</t>
  </si>
  <si>
    <t>沈阳市康平县迎军家庭农场</t>
  </si>
  <si>
    <t>康平县郝官屯镇龙兴畜牧养殖家庭农场</t>
  </si>
  <si>
    <t>康平县海权种植家庭农场</t>
  </si>
  <si>
    <t>2025年度粮食类新型农业经营主体贷款贴息汇总表</t>
  </si>
  <si>
    <t>填报单位：康平县农业农村局</t>
  </si>
  <si>
    <t>统计时间：2025年12月</t>
  </si>
  <si>
    <t>新型农业经营
主体名称</t>
  </si>
  <si>
    <t>法人代表姓名</t>
  </si>
  <si>
    <t>贷款
主体</t>
  </si>
  <si>
    <t>联系人电话</t>
  </si>
  <si>
    <t>贷款机构</t>
  </si>
  <si>
    <t>实际贷款额(万元）</t>
  </si>
  <si>
    <t>合同利率%</t>
  </si>
  <si>
    <t>受贴息的贷款(万元）</t>
  </si>
  <si>
    <t>贷款起止时间</t>
  </si>
  <si>
    <t>计息天数</t>
  </si>
  <si>
    <t>LPR利率%</t>
  </si>
  <si>
    <t>实际贴息率%</t>
  </si>
  <si>
    <t>总贴息金额（元）</t>
  </si>
  <si>
    <t>种植面积（亩）</t>
  </si>
  <si>
    <t>杨如福</t>
  </si>
  <si>
    <t>中国邮政储蓄银行股份有限公司康平县支行</t>
  </si>
  <si>
    <t>2025/04/29-2026/04/29</t>
  </si>
  <si>
    <t>2025/04/29</t>
  </si>
  <si>
    <t>2026/04/29</t>
  </si>
  <si>
    <t>中国建设银行股份有限公司沈阳沈北新区支行</t>
  </si>
  <si>
    <t>2025/02/26-2026/02/26</t>
  </si>
  <si>
    <t>2025/02/26</t>
  </si>
  <si>
    <t>2026/02/26</t>
  </si>
  <si>
    <t>中国工商银行股份有限公司沈阳康平支行</t>
  </si>
  <si>
    <t>2025/03/20-2026/03/20</t>
  </si>
  <si>
    <t>2025/03/20</t>
  </si>
  <si>
    <t>2026/03/20</t>
  </si>
  <si>
    <t>于海峰</t>
  </si>
  <si>
    <t>中国农业银行股份有限公司康平县支行</t>
  </si>
  <si>
    <t>2025/02/24-2026/02/24</t>
  </si>
  <si>
    <t>2025/02/24</t>
  </si>
  <si>
    <t>2026/02/24</t>
  </si>
  <si>
    <t>黄成宝</t>
  </si>
  <si>
    <t>中国农业银行股份有限公司辽宁省沈阳市分行康平支行</t>
  </si>
  <si>
    <t>2025/02/27-2026/02/26</t>
  </si>
  <si>
    <t>2025/02/27</t>
  </si>
  <si>
    <t>2024/06/18-2025/06/17</t>
  </si>
  <si>
    <t>2024/06/18</t>
  </si>
  <si>
    <t>2025/06/17</t>
  </si>
  <si>
    <t>单海英</t>
  </si>
  <si>
    <t>中国农业银行</t>
  </si>
  <si>
    <t>2025/02/13-2026/02/12</t>
  </si>
  <si>
    <t>2025/02/13</t>
  </si>
  <si>
    <t>2026/02/12</t>
  </si>
  <si>
    <t>2025/07/03-2026/07/03</t>
  </si>
  <si>
    <t>2025/07/03</t>
  </si>
  <si>
    <t>2026/07/03</t>
  </si>
  <si>
    <t>王海波</t>
  </si>
  <si>
    <t>中国建设银行股份有限公司康平支行</t>
  </si>
  <si>
    <t>2024/05/28-2025/05/28</t>
  </si>
  <si>
    <t>2024/05/28</t>
  </si>
  <si>
    <t>2025/05/28</t>
  </si>
  <si>
    <t>孙百岩</t>
  </si>
  <si>
    <t>辽宁农村商业银行股份有限公司康平支行</t>
  </si>
  <si>
    <t>2025/04/24-2028/04/16</t>
  </si>
  <si>
    <t>2025/04/24</t>
  </si>
  <si>
    <t>2028/04/16</t>
  </si>
  <si>
    <t>张春辉</t>
  </si>
  <si>
    <t>2024/11/22-2025/11/22</t>
  </si>
  <si>
    <t>2024/11/22</t>
  </si>
  <si>
    <t>2025/11/22</t>
  </si>
  <si>
    <t>季秀丽</t>
  </si>
  <si>
    <t>2024/12/26-2025/12/26</t>
  </si>
  <si>
    <t>2024/12/26</t>
  </si>
  <si>
    <t>2025/12/26</t>
  </si>
  <si>
    <t>刘继忠</t>
  </si>
  <si>
    <t>2024/12/17-2025/12/17</t>
  </si>
  <si>
    <t>2024/12/17</t>
  </si>
  <si>
    <t>2025/12/17</t>
  </si>
  <si>
    <t>滕云涛</t>
  </si>
  <si>
    <t>2023/03/13-2025/03/13</t>
  </si>
  <si>
    <t>2023/03/13</t>
  </si>
  <si>
    <t>2025/03/13</t>
  </si>
  <si>
    <t>2023/03/15-2025/03/15</t>
  </si>
  <si>
    <t>2023/03/15</t>
  </si>
  <si>
    <t>2025/03/15</t>
  </si>
  <si>
    <t>2023/03/17-2025/03/17</t>
  </si>
  <si>
    <t>2023/03/17</t>
  </si>
  <si>
    <t>2025/03/17</t>
  </si>
  <si>
    <t>2025/03/17-2026/03/17</t>
  </si>
  <si>
    <t>2026/03/17</t>
  </si>
  <si>
    <t>卢志</t>
  </si>
  <si>
    <t>2024/02/07-2025/02/07</t>
  </si>
  <si>
    <t>2024/02/07</t>
  </si>
  <si>
    <t>2025/02/07</t>
  </si>
  <si>
    <t>2024/02/27-2025/02/27</t>
  </si>
  <si>
    <t>2024/02/27</t>
  </si>
  <si>
    <t>2025/05/17-2026/05/17</t>
  </si>
  <si>
    <t>2025/05/17</t>
  </si>
  <si>
    <t>2026/05/17</t>
  </si>
  <si>
    <t>2025/03/24-2026/03/24</t>
  </si>
  <si>
    <t>2025/03/24</t>
  </si>
  <si>
    <t>2026/03/24</t>
  </si>
  <si>
    <t>2025/02/25-2026/02/25</t>
  </si>
  <si>
    <t>2025/02/25</t>
  </si>
  <si>
    <t>2026/02/25</t>
  </si>
  <si>
    <t>中国建设银行股份有限公司沈阳沈北支行</t>
  </si>
  <si>
    <t>2024/03/28-2025/03/28</t>
  </si>
  <si>
    <t>2024/03/28</t>
  </si>
  <si>
    <t>2025/03/28</t>
  </si>
  <si>
    <t>李云兴</t>
  </si>
  <si>
    <t>2025/03/12-2026/03/12</t>
  </si>
  <si>
    <t>2025/03/12</t>
  </si>
  <si>
    <t>2026/03/12</t>
  </si>
  <si>
    <t>2024/11/20-2025/11/20</t>
  </si>
  <si>
    <t>2024/11/20</t>
  </si>
  <si>
    <t>2025/11/20</t>
  </si>
  <si>
    <t>张立忱</t>
  </si>
  <si>
    <t>2025/04/18-2026/04/18</t>
  </si>
  <si>
    <t>2025/04/18</t>
  </si>
  <si>
    <t>2026/04/18</t>
  </si>
  <si>
    <t>哈尔滨银行有限公司沈阳分行</t>
  </si>
  <si>
    <t>2023/12/11-2026/12/10</t>
  </si>
  <si>
    <t>2023/12/11</t>
  </si>
  <si>
    <t>2026/12/10</t>
  </si>
  <si>
    <t>郭春雷</t>
  </si>
  <si>
    <t>2025/02/08-2026/02/08</t>
  </si>
  <si>
    <t>2026/02/08</t>
  </si>
  <si>
    <t>王希敏</t>
  </si>
  <si>
    <t>中国建设银行股份有限公司</t>
  </si>
  <si>
    <t>2025/09/22-2026/09/22</t>
  </si>
  <si>
    <t>2025/09/22</t>
  </si>
  <si>
    <t>2026/09/22</t>
  </si>
  <si>
    <t>2024/11/12-2025/11/12</t>
  </si>
  <si>
    <t>2024/11/12</t>
  </si>
  <si>
    <t>2025/11/12</t>
  </si>
  <si>
    <t>中国邮政储蓄银行</t>
  </si>
  <si>
    <t>2024/11/10-2026/11/10</t>
  </si>
  <si>
    <t>2024/11/10</t>
  </si>
  <si>
    <t>2026/11/10</t>
  </si>
  <si>
    <t>王浩</t>
  </si>
  <si>
    <t>2024/12/26-2025/12/25</t>
  </si>
  <si>
    <t>2025/12/25</t>
  </si>
  <si>
    <t>2024/11/28-2025/11/28</t>
  </si>
  <si>
    <t>2024/11/28</t>
  </si>
  <si>
    <t>2025/11/28</t>
  </si>
  <si>
    <t>孙丽涛</t>
  </si>
  <si>
    <t>中国农业银行股份有限公司</t>
  </si>
  <si>
    <t>2024/03/15-2025/03/19</t>
  </si>
  <si>
    <t>2024/03/15</t>
  </si>
  <si>
    <t>2025/03/19</t>
  </si>
  <si>
    <t>2025/03/18-2026/03/17</t>
  </si>
  <si>
    <t>2025/03/18</t>
  </si>
  <si>
    <t>李树民</t>
  </si>
  <si>
    <t>中国邮政储蓄银行康平县支行</t>
  </si>
  <si>
    <t>2023/11/20-2025/11/20</t>
  </si>
  <si>
    <t>2023/11/20</t>
  </si>
  <si>
    <t>辽宁省农村商业银行股份有限公司康平支行</t>
  </si>
  <si>
    <t>2024/01/25-2027/01/24</t>
  </si>
  <si>
    <t>2024/01/25</t>
  </si>
  <si>
    <t>2027/01/24</t>
  </si>
  <si>
    <t>赵艳秋</t>
  </si>
  <si>
    <t>2025/01/27-2026/01/27</t>
  </si>
  <si>
    <t>2025/01/27</t>
  </si>
  <si>
    <t>2026/01/27</t>
  </si>
  <si>
    <t>赵新宇</t>
  </si>
  <si>
    <t>158400303004</t>
  </si>
  <si>
    <t>2025/03/26-2026/03/26</t>
  </si>
  <si>
    <t>2025/03/26</t>
  </si>
  <si>
    <t>2026/03/26</t>
  </si>
  <si>
    <t>2025/01/25-2026/01/24</t>
  </si>
  <si>
    <t>2025/01/25</t>
  </si>
  <si>
    <t>2026/01/24</t>
  </si>
  <si>
    <t>中国邮政储蓄银行股份有限公司</t>
  </si>
  <si>
    <t>2025/02/05-2026/02/05</t>
  </si>
  <si>
    <t>2025/02/05</t>
  </si>
  <si>
    <t>2026/02/05</t>
  </si>
  <si>
    <t>2025/04/01-2026/04/01</t>
  </si>
  <si>
    <t>2025/04/01</t>
  </si>
  <si>
    <t>2026/04/01</t>
  </si>
  <si>
    <t>杨晓伟</t>
  </si>
  <si>
    <t>哈尔滨银行股份有限公司沈阳分行</t>
  </si>
  <si>
    <t>2023/05/30-2025/05/30</t>
  </si>
  <si>
    <t>2023/05/30</t>
  </si>
  <si>
    <t>2025/05/30</t>
  </si>
  <si>
    <t>2024/12/24-2025/12/24</t>
  </si>
  <si>
    <t>2024/12/24</t>
  </si>
  <si>
    <t>2025/12/24</t>
  </si>
  <si>
    <t>吴海青</t>
  </si>
  <si>
    <t>2025/02/21-2026/02/21</t>
  </si>
  <si>
    <t>2025/02/21</t>
  </si>
  <si>
    <t>2026/02/21</t>
  </si>
  <si>
    <t>田新强</t>
  </si>
  <si>
    <t>2024/08/09-2027/08/09</t>
  </si>
  <si>
    <t>2024/08/09</t>
  </si>
  <si>
    <t>2027/08/09</t>
  </si>
  <si>
    <t>2024/11/11-2025/11/10</t>
  </si>
  <si>
    <t>2024/11/11</t>
  </si>
  <si>
    <t>2025/11/10</t>
  </si>
  <si>
    <t>郑季平</t>
  </si>
  <si>
    <t>2024/05/10-2027/05/05</t>
  </si>
  <si>
    <t>2024/05/10</t>
  </si>
  <si>
    <t>2027/05/05</t>
  </si>
  <si>
    <t>李永恒</t>
  </si>
  <si>
    <t>2024/10/16-2025/10/15</t>
  </si>
  <si>
    <t>2024/10/16</t>
  </si>
  <si>
    <t>2025/10/15</t>
  </si>
  <si>
    <t>邹旭东</t>
  </si>
  <si>
    <t>中国工商银行股份有限公司</t>
  </si>
  <si>
    <t>2025/04/28-2026/04/28</t>
  </si>
  <si>
    <t>2025/04/28</t>
  </si>
  <si>
    <t>2026/04/28</t>
  </si>
  <si>
    <t>赵英杰</t>
  </si>
  <si>
    <t>中国邮政储蓄银行股份有限公司康平支行</t>
  </si>
  <si>
    <t>2023/09/14-2025/09/14</t>
  </si>
  <si>
    <t>2023/09/14</t>
  </si>
  <si>
    <t>2025/09/14</t>
  </si>
  <si>
    <t>2023/09/26-2025/09/26</t>
  </si>
  <si>
    <t>2023/09/26</t>
  </si>
  <si>
    <t>2025/09/26</t>
  </si>
  <si>
    <t>2023/09/21-2025/09/21</t>
  </si>
  <si>
    <t>2023/09/21</t>
  </si>
  <si>
    <t>2025/09/21</t>
  </si>
  <si>
    <t>2025/03/21-2026/03/21</t>
  </si>
  <si>
    <t>2025/03/21</t>
  </si>
  <si>
    <t>2026/03/21</t>
  </si>
  <si>
    <t>中国农业银行股份有限公司辽宁省沈阳市分行浑南支行</t>
  </si>
  <si>
    <t>2024/08/13-2025/08/12</t>
  </si>
  <si>
    <t>2024/08/13</t>
  </si>
  <si>
    <t>2025/08/12</t>
  </si>
  <si>
    <t>徐晓明</t>
  </si>
  <si>
    <t>2025/04/17-2026/04/17</t>
  </si>
  <si>
    <t>2025/04/17</t>
  </si>
  <si>
    <t>2026/04/17</t>
  </si>
  <si>
    <t>2023/12/23-2025/12/23</t>
  </si>
  <si>
    <t>2023/12/23</t>
  </si>
  <si>
    <t>2025/12/23</t>
  </si>
  <si>
    <t>常宝华</t>
  </si>
  <si>
    <t>2025/08/11-2028/08/10</t>
  </si>
  <si>
    <t>2025/08/11</t>
  </si>
  <si>
    <t>2028/08/10</t>
  </si>
  <si>
    <t>2025/03/03-2026/03/03</t>
  </si>
  <si>
    <t>2025/03/03</t>
  </si>
  <si>
    <t>2026/03/03</t>
  </si>
  <si>
    <t>陈圆圆</t>
  </si>
  <si>
    <t>2025/03/11-2026/03/11</t>
  </si>
  <si>
    <t>2025/03/11</t>
  </si>
  <si>
    <t>2026/03/11</t>
  </si>
  <si>
    <t>陶海山</t>
  </si>
  <si>
    <t>2024/12/12-2025/12/11</t>
  </si>
  <si>
    <t>2024/12/12</t>
  </si>
  <si>
    <t>2025/12/11</t>
  </si>
  <si>
    <t>2025/04/09-2026/04/08</t>
  </si>
  <si>
    <t>2025/04/09</t>
  </si>
  <si>
    <t>2026/04/08</t>
  </si>
  <si>
    <t>李春玲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</si>
  <si>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</si>
  <si>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修建华</t>
  </si>
  <si>
    <t>2025/03/08-2026/03/08</t>
  </si>
  <si>
    <t>2026/03/08</t>
  </si>
  <si>
    <t>高明</t>
  </si>
  <si>
    <t>2024/06/04-2025/06/04</t>
  </si>
  <si>
    <t>2024/06/04</t>
  </si>
  <si>
    <t>2025/06/04</t>
  </si>
  <si>
    <t>2025/05/16-2026/05/16</t>
  </si>
  <si>
    <t>2025/05/16</t>
  </si>
  <si>
    <t>2026/05/16</t>
  </si>
  <si>
    <t>崔丹</t>
  </si>
  <si>
    <t>2025/02/09-2026/02/09</t>
  </si>
  <si>
    <t>2025/02/09</t>
  </si>
  <si>
    <t>2026/02/09</t>
  </si>
  <si>
    <t>2025/01/09-2026/01/09</t>
  </si>
  <si>
    <t>2025/01/09</t>
  </si>
  <si>
    <t>2026/01/09</t>
  </si>
  <si>
    <t>张迎军</t>
  </si>
  <si>
    <t>牛玉超</t>
  </si>
  <si>
    <t>2024/10/13-2026/04/13</t>
  </si>
  <si>
    <t>2024/10/13</t>
  </si>
  <si>
    <t>2026/04/13</t>
  </si>
  <si>
    <t>李海权</t>
  </si>
  <si>
    <t>2025/04/07-2026/04/07</t>
  </si>
  <si>
    <t>2026/04/07</t>
  </si>
  <si>
    <t>合计</t>
  </si>
  <si>
    <t>2025.04.29-2026.04.29</t>
  </si>
  <si>
    <t>2025.02.26-2026.02.26</t>
  </si>
  <si>
    <t>2025.03.20-2026.03.20</t>
  </si>
  <si>
    <t>2025.02.24-2026.02.24</t>
  </si>
  <si>
    <t>2025.02.27-2026.02.26</t>
  </si>
  <si>
    <t>2024.06.18-2025.06.17</t>
  </si>
  <si>
    <t>2025.02.13-2026.02.12</t>
  </si>
  <si>
    <t>2025.07.03-2026.07.03</t>
  </si>
  <si>
    <t>2024.05.28-2025.05.28</t>
  </si>
  <si>
    <t>2025.04.24-2028.04.16</t>
  </si>
  <si>
    <t>2024.11.22-2025.11.22</t>
  </si>
  <si>
    <t>2024.12.26-2025.12.26</t>
  </si>
  <si>
    <t>2024.12.17-2025.12.17</t>
  </si>
  <si>
    <t>2023.03.13-2025.03.13</t>
  </si>
  <si>
    <t>2023.03.15-2025.03.15</t>
  </si>
  <si>
    <t>2023.03.17-2025.03.17</t>
  </si>
  <si>
    <t>2025.03.17-2026.03.17</t>
  </si>
  <si>
    <t>2024.02.07-2025.02.07</t>
  </si>
  <si>
    <t>2024.02.27-2025.02.27</t>
  </si>
  <si>
    <t>2025.05.17-2026.05.17</t>
  </si>
  <si>
    <t>2025.03.24-2026.03.24</t>
  </si>
  <si>
    <t>2025.02.25-2026.02.25</t>
  </si>
  <si>
    <t>2024.03.28-2025.03.28</t>
  </si>
  <si>
    <t>2025.03.12-2026.03.12</t>
  </si>
  <si>
    <t>2024.11.20-2025.11.20</t>
  </si>
  <si>
    <t>2025.04.18-2026.04.18</t>
  </si>
  <si>
    <t>2023.12.11-2026.12.10</t>
  </si>
  <si>
    <t>2025.02.08-2026.02.08</t>
  </si>
  <si>
    <t>2025.09.22-2026.09.22</t>
  </si>
  <si>
    <t>2024.11.12-2025.11.12</t>
  </si>
  <si>
    <t>2024.11.10-2026.11.10</t>
  </si>
  <si>
    <t>2024.12.26-2025.12.25</t>
  </si>
  <si>
    <t>2024.11.28-2025.11.28</t>
  </si>
  <si>
    <t>2024.03.15-2025.03.19</t>
  </si>
  <si>
    <t>2025.03.18-2026.03.17</t>
  </si>
  <si>
    <t>2023.11.20-2025.11.20</t>
  </si>
  <si>
    <t>2024.01.25-2027.01.24</t>
  </si>
  <si>
    <t>2025.01.27-2026.01.27</t>
  </si>
  <si>
    <t>2025.03.26-2026.03.26</t>
  </si>
  <si>
    <t>2025.01.25-2026.01.24</t>
  </si>
  <si>
    <t>2025.02.05-2026.02.05</t>
  </si>
  <si>
    <t>2025.04.01-2026.04.01</t>
  </si>
  <si>
    <t>2023.05.30-2025.05.30</t>
  </si>
  <si>
    <t>2024.12.24-2025.12.24</t>
  </si>
  <si>
    <t>2025.02.21-2026.02.21</t>
  </si>
  <si>
    <t>2024.08.09-2027.08.09</t>
  </si>
  <si>
    <t>2024.11.11-2025.11.10</t>
  </si>
  <si>
    <t>2024.05.10-2027.05.05</t>
  </si>
  <si>
    <t>2024.10.16-2025.10.15</t>
  </si>
  <si>
    <t>2025.04.28-2026.04.28</t>
  </si>
  <si>
    <t>2023.09.14-2025.09.14</t>
  </si>
  <si>
    <t>2023.09.26-2025.09.26</t>
  </si>
  <si>
    <t>2023.09.21-2025.09.21</t>
  </si>
  <si>
    <t>2025.03.21-2026.03.21</t>
  </si>
  <si>
    <t>2024.08.13-2025.08.12</t>
  </si>
  <si>
    <t>2025.04.17-2026.04.17</t>
  </si>
  <si>
    <t>2023.12.23-2025.12.23</t>
  </si>
  <si>
    <t>2025.08.11-2028.08.10</t>
  </si>
  <si>
    <t>2025.03.03-2026.03.03</t>
  </si>
  <si>
    <t>2025.03.11-2026.03.11</t>
  </si>
  <si>
    <t>2024.12.12-2025.12.11</t>
  </si>
  <si>
    <t>2025.04.09-2026.04.08</t>
  </si>
  <si>
    <t>2025.03.08-2026.03.08</t>
  </si>
  <si>
    <t>2024.06.04-2025.06.04</t>
  </si>
  <si>
    <t>2025.05.16-2026.05.16</t>
  </si>
  <si>
    <t>2025.02.09-2026.02.09</t>
  </si>
  <si>
    <t>2025.01.09-2026.01.09</t>
  </si>
  <si>
    <t>2024.10.13-2026.04.13</t>
  </si>
  <si>
    <t>2025.04.07-2026.04.07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</si>
</sst>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00_ "/>
    <numFmt numFmtId="178" formatCode="0.0_ "/>
    <numFmt numFmtId="179" formatCode="0_);[Red]\(0\)"/>
  </numFmts>
  <fonts count="32">
    <font>
      <sz val="11"/>
      <color theme="1"/>
      <name val="宋体"/>
      <charset val="134"/>
      <scheme val="minor"/>
    </font>
    <font>
      <b/>
      <sz val="20"/>
      <color rgb="FF000000"/>
      <name val="宋体"/>
      <charset val="134"/>
      <scheme val="minor"/>
    </font>
    <font>
      <b/>
      <sz val="9"/>
      <color rgb="FF000000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9"/>
      <color rgb="FF000000"/>
      <name val="宋体"/>
      <charset val="134"/>
      <scheme val="minor"/>
    </font>
    <font>
      <sz val="9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.5"/>
      <color theme="1"/>
      <name val="宋体"/>
      <charset val="134"/>
    </font>
    <font>
      <sz val="10.5"/>
      <color theme="1"/>
      <name val="Calibri"/>
      <charset val="134"/>
    </font>
    <font>
      <sz val="12"/>
      <name val="宋体"/>
      <charset val="134"/>
      <scheme val="minor"/>
    </font>
    <font>
      <sz val="10"/>
      <name val="宋体"/>
      <charset val="134"/>
      <scheme val="minor"/>
    </font>
    <font>
      <sz val="9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5" borderId="8" applyNumberFormat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</cellStyleXfs>
  <cellXfs count="78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2" borderId="0" xfId="0" applyFill="1" applyAlignment="1">
      <alignment vertical="center"/>
    </xf>
    <xf numFmtId="0" fontId="0" fillId="2" borderId="0" xfId="0" applyFill="1">
      <alignment vertical="center"/>
    </xf>
    <xf numFmtId="0" fontId="0" fillId="2" borderId="0" xfId="0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left" vertical="center" wrapText="1"/>
    </xf>
    <xf numFmtId="176" fontId="5" fillId="2" borderId="0" xfId="0" applyNumberFormat="1" applyFont="1" applyFill="1" applyBorder="1" applyAlignment="1">
      <alignment vertical="center" wrapText="1"/>
    </xf>
    <xf numFmtId="176" fontId="5" fillId="2" borderId="0" xfId="0" applyNumberFormat="1" applyFont="1" applyFill="1" applyBorder="1" applyAlignment="1">
      <alignment horizontal="center" vertical="center" wrapText="1"/>
    </xf>
    <xf numFmtId="176" fontId="6" fillId="2" borderId="0" xfId="0" applyNumberFormat="1" applyFont="1" applyFill="1" applyBorder="1" applyAlignment="1">
      <alignment vertical="center" wrapText="1"/>
    </xf>
    <xf numFmtId="0" fontId="0" fillId="2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0" xfId="0" applyNumberFormat="1" applyFont="1" applyFill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right" vertical="center" wrapText="1"/>
    </xf>
    <xf numFmtId="176" fontId="6" fillId="2" borderId="1" xfId="0" applyNumberFormat="1" applyFont="1" applyFill="1" applyBorder="1" applyAlignment="1">
      <alignment horizontal="right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NumberFormat="1" applyFont="1" applyFill="1" applyBorder="1" applyAlignment="1">
      <alignment horizontal="center" vertical="center" wrapText="1"/>
    </xf>
    <xf numFmtId="176" fontId="5" fillId="2" borderId="2" xfId="0" applyNumberFormat="1" applyFont="1" applyFill="1" applyBorder="1" applyAlignment="1">
      <alignment horizontal="center" vertical="center" wrapText="1"/>
    </xf>
    <xf numFmtId="177" fontId="6" fillId="2" borderId="2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176" fontId="6" fillId="2" borderId="2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176" fontId="7" fillId="2" borderId="2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49" fontId="5" fillId="2" borderId="2" xfId="0" applyNumberFormat="1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>
      <alignment vertical="center"/>
    </xf>
    <xf numFmtId="0" fontId="11" fillId="2" borderId="2" xfId="0" applyFont="1" applyFill="1" applyBorder="1" applyAlignment="1">
      <alignment horizontal="center" vertical="center" wrapText="1"/>
    </xf>
    <xf numFmtId="178" fontId="5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vertical="center" wrapText="1"/>
    </xf>
    <xf numFmtId="0" fontId="6" fillId="2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horizontal="left" vertical="center" wrapText="1"/>
    </xf>
    <xf numFmtId="179" fontId="0" fillId="2" borderId="0" xfId="0" applyNumberFormat="1" applyFill="1">
      <alignment vertical="center"/>
    </xf>
    <xf numFmtId="179" fontId="6" fillId="2" borderId="0" xfId="0" applyNumberFormat="1" applyFont="1" applyFill="1" applyBorder="1" applyAlignment="1">
      <alignment vertical="center" wrapText="1"/>
    </xf>
    <xf numFmtId="179" fontId="6" fillId="2" borderId="2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vertical="center" wrapText="1"/>
    </xf>
    <xf numFmtId="10" fontId="5" fillId="2" borderId="2" xfId="0" applyNumberFormat="1" applyFont="1" applyFill="1" applyBorder="1" applyAlignment="1">
      <alignment vertical="center" wrapText="1"/>
    </xf>
    <xf numFmtId="9" fontId="5" fillId="2" borderId="2" xfId="0" applyNumberFormat="1" applyFont="1" applyFill="1" applyBorder="1" applyAlignment="1">
      <alignment vertical="center" wrapText="1"/>
    </xf>
    <xf numFmtId="179" fontId="5" fillId="2" borderId="2" xfId="0" applyNumberFormat="1" applyFont="1" applyFill="1" applyBorder="1" applyAlignment="1">
      <alignment vertical="center" wrapText="1"/>
    </xf>
    <xf numFmtId="179" fontId="5" fillId="2" borderId="2" xfId="0" applyNumberFormat="1" applyFont="1" applyFill="1" applyBorder="1" applyAlignment="1">
      <alignment horizontal="center" vertical="center"/>
    </xf>
    <xf numFmtId="14" fontId="0" fillId="2" borderId="0" xfId="0" applyNumberFormat="1" applyFill="1">
      <alignment vertical="center"/>
    </xf>
    <xf numFmtId="179" fontId="5" fillId="2" borderId="2" xfId="0" applyNumberFormat="1" applyFont="1" applyFill="1" applyBorder="1" applyAlignment="1">
      <alignment horizontal="center" vertical="center" wrapText="1"/>
    </xf>
    <xf numFmtId="179" fontId="5" fillId="2" borderId="3" xfId="0" applyNumberFormat="1" applyFont="1" applyFill="1" applyBorder="1" applyAlignment="1">
      <alignment horizontal="center" vertical="center" wrapText="1"/>
    </xf>
    <xf numFmtId="179" fontId="5" fillId="2" borderId="4" xfId="0" applyNumberFormat="1" applyFont="1" applyFill="1" applyBorder="1" applyAlignment="1">
      <alignment horizontal="center" vertical="center" wrapText="1"/>
    </xf>
    <xf numFmtId="179" fontId="5" fillId="0" borderId="2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/>
    </xf>
    <xf numFmtId="177" fontId="5" fillId="2" borderId="2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D81"/>
  <sheetViews>
    <sheetView tabSelected="1" zoomScale="190" zoomScaleNormal="190" topLeftCell="A28" workbookViewId="0">
      <selection activeCell="D40" sqref="D40"/>
    </sheetView>
  </sheetViews>
  <sheetFormatPr defaultColWidth="9" defaultRowHeight="14.4" outlineLevelCol="3"/>
  <cols>
    <col min="1" max="1" width="4.84259259259259" style="3" customWidth="1"/>
    <col min="2" max="2" width="33.8888888888889" style="72" customWidth="1"/>
    <col min="3" max="3" width="8.37962962962963" style="3" customWidth="1"/>
    <col min="4" max="4" width="13.8796296296296" style="3" customWidth="1"/>
    <col min="5" max="16384" width="9" style="3"/>
  </cols>
  <sheetData>
    <row r="1" spans="1:4">
      <c r="A1" s="19" t="s">
        <v>0</v>
      </c>
      <c r="B1" s="20" t="s">
        <v>1</v>
      </c>
      <c r="C1" s="20" t="s">
        <v>2</v>
      </c>
      <c r="D1" s="23" t="s">
        <v>3</v>
      </c>
    </row>
    <row r="2" spans="1:4">
      <c r="A2" s="19">
        <v>1</v>
      </c>
      <c r="B2" s="73" t="s">
        <v>4</v>
      </c>
      <c r="C2" s="20" t="s">
        <v>5</v>
      </c>
      <c r="D2" s="24" t="s">
        <v>6</v>
      </c>
    </row>
    <row r="3" spans="1:4">
      <c r="A3" s="19">
        <v>2</v>
      </c>
      <c r="B3" s="73" t="s">
        <v>7</v>
      </c>
      <c r="C3" s="20" t="s">
        <v>5</v>
      </c>
      <c r="D3" s="24" t="s">
        <v>6</v>
      </c>
    </row>
    <row r="4" ht="15.6" spans="1:4">
      <c r="A4" s="27">
        <v>3</v>
      </c>
      <c r="B4" s="73" t="s">
        <v>8</v>
      </c>
      <c r="C4" s="20" t="s">
        <v>5</v>
      </c>
      <c r="D4" s="24" t="s">
        <v>9</v>
      </c>
    </row>
    <row r="5" ht="15.6" spans="1:4">
      <c r="A5" s="30">
        <v>4</v>
      </c>
      <c r="B5" s="74" t="s">
        <v>10</v>
      </c>
      <c r="C5" s="32" t="s">
        <v>5</v>
      </c>
      <c r="D5" s="31" t="s">
        <v>6</v>
      </c>
    </row>
    <row r="6" spans="1:4">
      <c r="A6" s="40">
        <v>5</v>
      </c>
      <c r="B6" s="75" t="s">
        <v>11</v>
      </c>
      <c r="C6" s="41" t="s">
        <v>5</v>
      </c>
      <c r="D6" s="76" t="s">
        <v>6</v>
      </c>
    </row>
    <row r="7" spans="1:4">
      <c r="A7" s="19">
        <v>6</v>
      </c>
      <c r="B7" s="73" t="s">
        <v>12</v>
      </c>
      <c r="C7" s="20" t="s">
        <v>5</v>
      </c>
      <c r="D7" s="24" t="s">
        <v>6</v>
      </c>
    </row>
    <row r="8" spans="1:4">
      <c r="A8" s="19">
        <v>7</v>
      </c>
      <c r="B8" s="73" t="s">
        <v>13</v>
      </c>
      <c r="C8" s="20" t="s">
        <v>5</v>
      </c>
      <c r="D8" s="77" t="s">
        <v>14</v>
      </c>
    </row>
    <row r="9" spans="1:4">
      <c r="A9" s="19">
        <v>8</v>
      </c>
      <c r="B9" s="73" t="s">
        <v>15</v>
      </c>
      <c r="C9" s="20" t="s">
        <v>5</v>
      </c>
      <c r="D9" s="24" t="s">
        <v>14</v>
      </c>
    </row>
    <row r="10" s="1" customFormat="1" spans="1:4">
      <c r="A10" s="19">
        <v>9</v>
      </c>
      <c r="B10" s="73" t="s">
        <v>16</v>
      </c>
      <c r="C10" s="20" t="s">
        <v>5</v>
      </c>
      <c r="D10" s="24" t="s">
        <v>6</v>
      </c>
    </row>
    <row r="11" s="2" customFormat="1" spans="1:4">
      <c r="A11" s="19">
        <v>10</v>
      </c>
      <c r="B11" s="73" t="s">
        <v>17</v>
      </c>
      <c r="C11" s="20" t="s">
        <v>5</v>
      </c>
      <c r="D11" s="24" t="s">
        <v>6</v>
      </c>
    </row>
    <row r="12" s="2" customFormat="1" spans="1:4">
      <c r="A12" s="19">
        <v>11</v>
      </c>
      <c r="B12" s="73" t="s">
        <v>18</v>
      </c>
      <c r="C12" s="20" t="s">
        <v>5</v>
      </c>
      <c r="D12" s="24" t="s">
        <v>6</v>
      </c>
    </row>
    <row r="13" s="2" customFormat="1" ht="15.6" spans="1:4">
      <c r="A13" s="46">
        <v>12</v>
      </c>
      <c r="B13" s="73" t="s">
        <v>19</v>
      </c>
      <c r="C13" s="20" t="s">
        <v>5</v>
      </c>
      <c r="D13" s="24" t="s">
        <v>6</v>
      </c>
    </row>
    <row r="14" s="2" customFormat="1" spans="1:4">
      <c r="A14" s="26">
        <v>13</v>
      </c>
      <c r="B14" s="73" t="s">
        <v>20</v>
      </c>
      <c r="C14" s="20" t="s">
        <v>5</v>
      </c>
      <c r="D14" s="24" t="s">
        <v>6</v>
      </c>
    </row>
    <row r="15" s="2" customFormat="1" spans="1:4">
      <c r="A15" s="19">
        <v>14</v>
      </c>
      <c r="B15" s="73" t="s">
        <v>21</v>
      </c>
      <c r="C15" s="20" t="s">
        <v>22</v>
      </c>
      <c r="D15" s="24" t="s">
        <v>6</v>
      </c>
    </row>
    <row r="16" s="2" customFormat="1" spans="1:4">
      <c r="A16" s="19">
        <v>15</v>
      </c>
      <c r="B16" s="73" t="s">
        <v>23</v>
      </c>
      <c r="C16" s="20" t="s">
        <v>22</v>
      </c>
      <c r="D16" s="24" t="s">
        <v>14</v>
      </c>
    </row>
    <row r="17" s="2" customFormat="1" spans="1:4">
      <c r="A17" s="19">
        <v>16</v>
      </c>
      <c r="B17" s="73" t="s">
        <v>24</v>
      </c>
      <c r="C17" s="20" t="s">
        <v>22</v>
      </c>
      <c r="D17" s="24" t="s">
        <v>14</v>
      </c>
    </row>
    <row r="18" s="2" customFormat="1" ht="15.6" spans="1:4">
      <c r="A18" s="27">
        <v>17</v>
      </c>
      <c r="B18" s="73" t="s">
        <v>25</v>
      </c>
      <c r="C18" s="20" t="s">
        <v>22</v>
      </c>
      <c r="D18" s="24" t="s">
        <v>14</v>
      </c>
    </row>
    <row r="19" s="2" customFormat="1" spans="1:4">
      <c r="A19" s="19">
        <v>18</v>
      </c>
      <c r="B19" s="73" t="s">
        <v>26</v>
      </c>
      <c r="C19" s="20" t="s">
        <v>22</v>
      </c>
      <c r="D19" s="24" t="s">
        <v>6</v>
      </c>
    </row>
    <row r="20" s="2" customFormat="1" spans="1:4">
      <c r="A20" s="19">
        <v>19</v>
      </c>
      <c r="B20" s="73" t="s">
        <v>27</v>
      </c>
      <c r="C20" s="20" t="s">
        <v>22</v>
      </c>
      <c r="D20" s="24" t="s">
        <v>6</v>
      </c>
    </row>
    <row r="21" s="2" customFormat="1" spans="1:4">
      <c r="A21" s="19">
        <v>20</v>
      </c>
      <c r="B21" s="73" t="s">
        <v>28</v>
      </c>
      <c r="C21" s="20" t="s">
        <v>22</v>
      </c>
      <c r="D21" s="24" t="s">
        <v>6</v>
      </c>
    </row>
    <row r="22" s="2" customFormat="1" spans="1:4">
      <c r="A22" s="19">
        <v>21</v>
      </c>
      <c r="B22" s="73" t="s">
        <v>29</v>
      </c>
      <c r="C22" s="20" t="s">
        <v>22</v>
      </c>
      <c r="D22" s="24" t="s">
        <v>6</v>
      </c>
    </row>
    <row r="23" s="2" customFormat="1" spans="1:4">
      <c r="A23" s="19">
        <v>22</v>
      </c>
      <c r="B23" s="73" t="s">
        <v>30</v>
      </c>
      <c r="C23" s="20" t="s">
        <v>22</v>
      </c>
      <c r="D23" s="24" t="s">
        <v>6</v>
      </c>
    </row>
    <row r="24" s="2" customFormat="1" spans="1:4">
      <c r="A24" s="19">
        <v>23</v>
      </c>
      <c r="B24" s="73" t="s">
        <v>31</v>
      </c>
      <c r="C24" s="20" t="s">
        <v>22</v>
      </c>
      <c r="D24" s="24" t="s">
        <v>6</v>
      </c>
    </row>
    <row r="25" s="2" customFormat="1" spans="1:4">
      <c r="A25" s="48">
        <v>24</v>
      </c>
      <c r="B25" s="73" t="s">
        <v>32</v>
      </c>
      <c r="C25" s="20" t="s">
        <v>22</v>
      </c>
      <c r="D25" s="24" t="s">
        <v>6</v>
      </c>
    </row>
    <row r="26" s="2" customFormat="1" ht="15.6" spans="1:4">
      <c r="A26" s="46">
        <v>25</v>
      </c>
      <c r="B26" s="73" t="s">
        <v>33</v>
      </c>
      <c r="C26" s="20" t="s">
        <v>22</v>
      </c>
      <c r="D26" s="24" t="s">
        <v>6</v>
      </c>
    </row>
    <row r="27" s="2" customFormat="1" spans="1:4">
      <c r="A27" s="19">
        <v>26</v>
      </c>
      <c r="B27" s="73" t="s">
        <v>34</v>
      </c>
      <c r="C27" s="20" t="s">
        <v>22</v>
      </c>
      <c r="D27" s="24" t="s">
        <v>14</v>
      </c>
    </row>
    <row r="28" s="2" customFormat="1" spans="1:4">
      <c r="A28" s="19">
        <v>27</v>
      </c>
      <c r="B28" s="73" t="s">
        <v>35</v>
      </c>
      <c r="C28" s="20" t="s">
        <v>22</v>
      </c>
      <c r="D28" s="24" t="s">
        <v>6</v>
      </c>
    </row>
    <row r="29" s="2" customFormat="1" ht="15.6" spans="1:4">
      <c r="A29" s="27">
        <v>28</v>
      </c>
      <c r="B29" s="73" t="s">
        <v>36</v>
      </c>
      <c r="C29" s="20" t="s">
        <v>22</v>
      </c>
      <c r="D29" s="24" t="s">
        <v>6</v>
      </c>
    </row>
    <row r="30" s="2" customFormat="1" spans="1:4">
      <c r="A30" s="19">
        <v>29</v>
      </c>
      <c r="B30" s="73" t="s">
        <v>37</v>
      </c>
      <c r="C30" s="20" t="s">
        <v>22</v>
      </c>
      <c r="D30" s="24" t="s">
        <v>6</v>
      </c>
    </row>
    <row r="31" s="2" customFormat="1" spans="1:4">
      <c r="A31" s="19">
        <v>30</v>
      </c>
      <c r="B31" s="73" t="s">
        <v>38</v>
      </c>
      <c r="C31" s="20" t="s">
        <v>22</v>
      </c>
      <c r="D31" s="24" t="s">
        <v>6</v>
      </c>
    </row>
    <row r="32" s="2" customFormat="1" ht="15.6" spans="1:4">
      <c r="A32" s="27">
        <v>31</v>
      </c>
      <c r="B32" s="73" t="s">
        <v>39</v>
      </c>
      <c r="C32" s="20" t="s">
        <v>22</v>
      </c>
      <c r="D32" s="24" t="s">
        <v>6</v>
      </c>
    </row>
    <row r="33" s="2" customFormat="1" ht="15.6" spans="1:4">
      <c r="A33" s="27">
        <v>32</v>
      </c>
      <c r="B33" s="73" t="s">
        <v>40</v>
      </c>
      <c r="C33" s="20" t="s">
        <v>22</v>
      </c>
      <c r="D33" s="24" t="s">
        <v>6</v>
      </c>
    </row>
    <row r="34" s="2" customFormat="1" ht="15.6" spans="1:4">
      <c r="A34" s="27">
        <v>33</v>
      </c>
      <c r="B34" s="73" t="s">
        <v>41</v>
      </c>
      <c r="C34" s="20" t="s">
        <v>22</v>
      </c>
      <c r="D34" s="24" t="s">
        <v>6</v>
      </c>
    </row>
    <row r="35" s="2" customFormat="1" spans="1:4">
      <c r="A35" s="19">
        <v>34</v>
      </c>
      <c r="B35" s="73" t="s">
        <v>42</v>
      </c>
      <c r="C35" s="20" t="s">
        <v>22</v>
      </c>
      <c r="D35" s="24" t="s">
        <v>6</v>
      </c>
    </row>
    <row r="36" s="2" customFormat="1" spans="1:4">
      <c r="A36" s="19">
        <v>35</v>
      </c>
      <c r="B36" s="73" t="s">
        <v>43</v>
      </c>
      <c r="C36" s="20" t="s">
        <v>22</v>
      </c>
      <c r="D36" s="24" t="s">
        <v>44</v>
      </c>
    </row>
    <row r="37" s="2" customFormat="1" spans="1:4">
      <c r="A37" s="19">
        <v>36</v>
      </c>
      <c r="B37" s="73" t="s">
        <v>45</v>
      </c>
      <c r="C37" s="20" t="s">
        <v>22</v>
      </c>
      <c r="D37" s="77" t="s">
        <v>44</v>
      </c>
    </row>
    <row r="38" s="2" customFormat="1" spans="1:4">
      <c r="A38" s="19">
        <v>37</v>
      </c>
      <c r="B38" s="73" t="s">
        <v>46</v>
      </c>
      <c r="C38" s="20" t="s">
        <v>22</v>
      </c>
      <c r="D38" s="24" t="s">
        <v>6</v>
      </c>
    </row>
    <row r="39" s="2" customFormat="1" spans="1:4">
      <c r="A39" s="19">
        <v>38</v>
      </c>
      <c r="B39" s="73" t="s">
        <v>47</v>
      </c>
      <c r="C39" s="20" t="s">
        <v>22</v>
      </c>
      <c r="D39" s="24" t="s">
        <v>44</v>
      </c>
    </row>
    <row r="40" s="2" customFormat="1" spans="1:4">
      <c r="A40" s="3"/>
      <c r="B40" s="72"/>
      <c r="C40" s="3"/>
      <c r="D40" s="3"/>
    </row>
    <row r="41" s="2" customFormat="1" spans="1:4">
      <c r="A41" s="3"/>
      <c r="B41" s="72"/>
      <c r="C41" s="3"/>
      <c r="D41" s="3"/>
    </row>
    <row r="42" s="2" customFormat="1" spans="1:4">
      <c r="A42" s="3"/>
      <c r="B42" s="72"/>
      <c r="C42" s="3"/>
      <c r="D42" s="3"/>
    </row>
    <row r="43" s="2" customFormat="1" spans="1:4">
      <c r="A43" s="3"/>
      <c r="B43" s="72"/>
      <c r="C43" s="3"/>
      <c r="D43" s="3"/>
    </row>
    <row r="44" s="2" customFormat="1" spans="1:4">
      <c r="A44" s="3"/>
      <c r="B44" s="72"/>
      <c r="C44" s="3"/>
      <c r="D44" s="3"/>
    </row>
    <row r="45" s="2" customFormat="1" spans="1:4">
      <c r="A45" s="3"/>
      <c r="B45" s="72"/>
      <c r="C45" s="3"/>
      <c r="D45" s="3"/>
    </row>
    <row r="46" s="2" customFormat="1" spans="1:4">
      <c r="A46" s="3"/>
      <c r="B46" s="72"/>
      <c r="C46" s="3"/>
      <c r="D46" s="3"/>
    </row>
    <row r="47" s="2" customFormat="1" spans="1:4">
      <c r="A47" s="3"/>
      <c r="B47" s="72"/>
      <c r="C47" s="3"/>
      <c r="D47" s="3"/>
    </row>
    <row r="48" s="2" customFormat="1" spans="1:4">
      <c r="A48" s="3"/>
      <c r="B48" s="72"/>
      <c r="C48" s="3"/>
      <c r="D48" s="3"/>
    </row>
    <row r="49" s="2" customFormat="1" spans="1:4">
      <c r="A49" s="3"/>
      <c r="B49" s="72"/>
      <c r="C49" s="3"/>
      <c r="D49" s="3"/>
    </row>
    <row r="50" s="2" customFormat="1" spans="1:4">
      <c r="A50" s="3"/>
      <c r="B50" s="72"/>
      <c r="C50" s="3"/>
      <c r="D50" s="3"/>
    </row>
    <row r="51" s="2" customFormat="1" spans="1:4">
      <c r="A51" s="3"/>
      <c r="B51" s="72"/>
      <c r="C51" s="3"/>
      <c r="D51" s="3"/>
    </row>
    <row r="52" s="2" customFormat="1" spans="1:4">
      <c r="A52" s="3"/>
      <c r="B52" s="72"/>
      <c r="C52" s="3"/>
      <c r="D52" s="3"/>
    </row>
    <row r="53" s="2" customFormat="1" spans="1:4">
      <c r="A53" s="3"/>
      <c r="B53" s="72"/>
      <c r="C53" s="3"/>
      <c r="D53" s="3"/>
    </row>
    <row r="54" s="2" customFormat="1" spans="1:4">
      <c r="A54" s="3"/>
      <c r="B54" s="72"/>
      <c r="C54" s="3"/>
      <c r="D54" s="3"/>
    </row>
    <row r="55" s="2" customFormat="1" spans="1:4">
      <c r="A55" s="3"/>
      <c r="B55" s="72"/>
      <c r="C55" s="3"/>
      <c r="D55" s="3"/>
    </row>
    <row r="74" s="2" customFormat="1" spans="1:4">
      <c r="A74" s="3"/>
      <c r="B74" s="72"/>
      <c r="C74" s="3"/>
      <c r="D74" s="3"/>
    </row>
    <row r="75" s="2" customFormat="1" spans="1:4">
      <c r="A75" s="3"/>
      <c r="B75" s="72"/>
      <c r="C75" s="3"/>
      <c r="D75" s="3"/>
    </row>
    <row r="76" s="2" customFormat="1" spans="1:4">
      <c r="A76" s="3"/>
      <c r="B76" s="72"/>
      <c r="C76" s="3"/>
      <c r="D76" s="3"/>
    </row>
    <row r="77" s="2" customFormat="1" spans="1:4">
      <c r="A77" s="3"/>
      <c r="B77" s="72"/>
      <c r="C77" s="3"/>
      <c r="D77" s="3"/>
    </row>
    <row r="78" s="2" customFormat="1" spans="1:4">
      <c r="A78" s="3"/>
      <c r="B78" s="72"/>
      <c r="C78" s="3"/>
      <c r="D78" s="3"/>
    </row>
    <row r="79" s="2" customFormat="1" spans="1:4">
      <c r="A79" s="3"/>
      <c r="B79" s="72"/>
      <c r="C79" s="3"/>
      <c r="D79" s="3"/>
    </row>
    <row r="80" s="2" customFormat="1" spans="1:4">
      <c r="A80" s="3"/>
      <c r="B80" s="72"/>
      <c r="C80" s="3"/>
      <c r="D80" s="3"/>
    </row>
    <row r="81" s="2" customFormat="1" spans="1:4">
      <c r="A81" s="3"/>
      <c r="B81" s="72"/>
      <c r="C81" s="3"/>
      <c r="D81" s="3"/>
    </row>
  </sheetData>
  <pageMargins left="0.748031496062992" right="0.748031496062992" top="0.984251968503937" bottom="0.984251968503937" header="0.511811023622047" footer="0.511811023622047"/>
  <pageSetup paperSize="9" scale="85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U86"/>
  <sheetViews>
    <sheetView topLeftCell="F61" workbookViewId="0">
      <selection activeCell="R78" sqref="R78"/>
    </sheetView>
  </sheetViews>
  <sheetFormatPr defaultColWidth="9" defaultRowHeight="14.4"/>
  <cols>
    <col min="1" max="1" width="5.12962962962963" style="3" customWidth="1"/>
    <col min="2" max="2" width="39.75" style="3" customWidth="1"/>
    <col min="3" max="3" width="7.37962962962963" style="3" customWidth="1"/>
    <col min="4" max="4" width="8.62962962962963" style="3" customWidth="1"/>
    <col min="5" max="5" width="16" style="3" customWidth="1"/>
    <col min="6" max="6" width="37.1296296296296" style="4" customWidth="1"/>
    <col min="7" max="7" width="9.87962962962963" style="3" customWidth="1"/>
    <col min="8" max="8" width="7.37962962962963" style="3" customWidth="1"/>
    <col min="9" max="9" width="9.5" style="3" customWidth="1"/>
    <col min="10" max="10" width="22.75" style="3" customWidth="1"/>
    <col min="11" max="11" width="6" style="3" customWidth="1"/>
    <col min="12" max="12" width="5.87962962962963" style="3" customWidth="1"/>
    <col min="13" max="13" width="6.37962962962963" style="3" customWidth="1"/>
    <col min="14" max="15" width="7.62962962962963" style="59" customWidth="1"/>
    <col min="16" max="17" width="9" style="3"/>
    <col min="18" max="18" width="13.1296296296296" style="3" customWidth="1"/>
    <col min="19" max="19" width="12" style="3" customWidth="1"/>
    <col min="20" max="20" width="11.6296296296296" style="3" customWidth="1"/>
    <col min="21" max="21" width="12" style="3" customWidth="1"/>
    <col min="22" max="16384" width="9" style="3"/>
  </cols>
  <sheetData>
    <row r="1" ht="25.8" spans="1:21">
      <c r="A1" s="5" t="s">
        <v>48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5"/>
      <c r="N1" s="5"/>
      <c r="O1" s="5"/>
      <c r="P1" s="5"/>
      <c r="Q1" s="5"/>
    </row>
    <row r="2" spans="1:21">
      <c r="A2" s="7" t="s">
        <v>49</v>
      </c>
      <c r="B2" s="8"/>
      <c r="C2" s="8"/>
      <c r="D2" s="8"/>
      <c r="E2" s="9"/>
      <c r="F2" s="10"/>
      <c r="G2" s="10"/>
      <c r="H2" s="9"/>
      <c r="I2" s="9"/>
      <c r="J2" s="9"/>
      <c r="K2" s="9"/>
      <c r="L2" s="9"/>
      <c r="M2" s="11"/>
      <c r="N2" s="60"/>
      <c r="O2" s="60"/>
      <c r="P2" s="12"/>
      <c r="Q2" s="12"/>
    </row>
    <row r="3" spans="1:21">
      <c r="A3" s="13" t="s">
        <v>50</v>
      </c>
      <c r="B3" s="14"/>
      <c r="C3" s="14"/>
      <c r="D3" s="14"/>
      <c r="E3" s="14"/>
      <c r="F3" s="10"/>
      <c r="G3" s="15"/>
      <c r="H3" s="16"/>
      <c r="I3" s="15"/>
      <c r="J3" s="15"/>
      <c r="K3" s="15"/>
      <c r="L3" s="17"/>
      <c r="M3" s="18"/>
      <c r="N3" s="18"/>
      <c r="O3" s="18"/>
      <c r="P3" s="12"/>
      <c r="Q3" s="12"/>
    </row>
    <row r="4" ht="36" spans="1:21">
      <c r="A4" s="19" t="s">
        <v>0</v>
      </c>
      <c r="B4" s="20" t="s">
        <v>51</v>
      </c>
      <c r="C4" s="20" t="s">
        <v>52</v>
      </c>
      <c r="D4" s="20" t="s">
        <v>53</v>
      </c>
      <c r="E4" s="20" t="s">
        <v>54</v>
      </c>
      <c r="F4" s="20" t="s">
        <v>55</v>
      </c>
      <c r="G4" s="20" t="s">
        <v>56</v>
      </c>
      <c r="H4" s="21" t="s">
        <v>57</v>
      </c>
      <c r="I4" s="20" t="s">
        <v>58</v>
      </c>
      <c r="J4" s="20" t="s">
        <v>59</v>
      </c>
      <c r="K4" s="22" t="s">
        <v>60</v>
      </c>
      <c r="L4" s="20" t="s">
        <v>61</v>
      </c>
      <c r="M4" s="19" t="s">
        <v>62</v>
      </c>
      <c r="N4" s="61" t="s">
        <v>63</v>
      </c>
      <c r="O4" s="61" t="s">
        <v>63</v>
      </c>
      <c r="P4" s="23" t="s">
        <v>3</v>
      </c>
      <c r="Q4" s="19" t="s">
        <v>64</v>
      </c>
    </row>
    <row r="5" ht="17.1" customHeight="1" spans="1:21">
      <c r="A5" s="19">
        <v>1</v>
      </c>
      <c r="B5" s="20" t="s">
        <v>4</v>
      </c>
      <c r="C5" s="20" t="s">
        <v>65</v>
      </c>
      <c r="D5" s="20" t="s">
        <v>5</v>
      </c>
      <c r="E5" s="20">
        <v>13840511622</v>
      </c>
      <c r="F5" s="24" t="s">
        <v>66</v>
      </c>
      <c r="G5" s="24">
        <v>40</v>
      </c>
      <c r="H5" s="21">
        <v>4.81</v>
      </c>
      <c r="I5" s="24">
        <v>164</v>
      </c>
      <c r="J5" s="24" t="s">
        <v>67</v>
      </c>
      <c r="K5" s="62">
        <f>T5-U5</f>
        <v>246</v>
      </c>
      <c r="L5" s="63">
        <v>0.03</v>
      </c>
      <c r="M5" s="64">
        <v>0.02</v>
      </c>
      <c r="N5" s="65">
        <f>G5*K5*M5/365*10000</f>
        <v>5391.78082191781</v>
      </c>
      <c r="O5" s="66">
        <f>N5+N6+N7</f>
        <v>25957.2602739726</v>
      </c>
      <c r="P5" s="26" t="s">
        <v>6</v>
      </c>
      <c r="Q5" s="19">
        <v>1113.92</v>
      </c>
      <c r="R5" s="67" t="s">
        <v>68</v>
      </c>
      <c r="S5" s="3" t="s">
        <v>69</v>
      </c>
      <c r="T5" s="67">
        <v>46022</v>
      </c>
      <c r="U5" s="67" t="str">
        <f>R5</f>
        <v>2025/04/29</v>
      </c>
    </row>
    <row r="6" ht="17.1" customHeight="1" spans="1:21">
      <c r="A6" s="19"/>
      <c r="B6" s="20"/>
      <c r="C6" s="20"/>
      <c r="D6" s="20"/>
      <c r="E6" s="20"/>
      <c r="F6" s="24" t="s">
        <v>70</v>
      </c>
      <c r="G6" s="24">
        <v>94</v>
      </c>
      <c r="H6" s="21">
        <v>3.15</v>
      </c>
      <c r="I6" s="24"/>
      <c r="J6" s="24" t="s">
        <v>71</v>
      </c>
      <c r="K6" s="62">
        <f t="shared" ref="K6:K69" si="0">T6-U6</f>
        <v>308</v>
      </c>
      <c r="L6" s="63">
        <v>0.03</v>
      </c>
      <c r="M6" s="64">
        <v>0.02</v>
      </c>
      <c r="N6" s="65">
        <f t="shared" ref="N6:N69" si="1">G6*K6*M6/365*10000</f>
        <v>15864.1095890411</v>
      </c>
      <c r="O6" s="66"/>
      <c r="P6" s="26"/>
      <c r="Q6" s="19"/>
      <c r="R6" s="67" t="s">
        <v>72</v>
      </c>
      <c r="S6" s="3" t="s">
        <v>73</v>
      </c>
      <c r="T6" s="67">
        <v>46022</v>
      </c>
      <c r="U6" s="67" t="str">
        <f t="shared" ref="U6:U9" si="2">R6</f>
        <v>2025/02/26</v>
      </c>
    </row>
    <row r="7" ht="17.1" customHeight="1" spans="1:21">
      <c r="A7" s="19"/>
      <c r="B7" s="20"/>
      <c r="C7" s="20"/>
      <c r="D7" s="20"/>
      <c r="E7" s="20"/>
      <c r="F7" s="24" t="s">
        <v>74</v>
      </c>
      <c r="G7" s="24">
        <v>30</v>
      </c>
      <c r="H7" s="21">
        <v>3.38</v>
      </c>
      <c r="I7" s="24"/>
      <c r="J7" s="24" t="s">
        <v>75</v>
      </c>
      <c r="K7" s="62">
        <f t="shared" si="0"/>
        <v>286</v>
      </c>
      <c r="L7" s="63">
        <v>0.03</v>
      </c>
      <c r="M7" s="64">
        <v>0.02</v>
      </c>
      <c r="N7" s="65">
        <f t="shared" si="1"/>
        <v>4701.3698630137</v>
      </c>
      <c r="O7" s="66"/>
      <c r="P7" s="26"/>
      <c r="Q7" s="19"/>
      <c r="R7" s="67" t="s">
        <v>76</v>
      </c>
      <c r="S7" s="3" t="s">
        <v>77</v>
      </c>
      <c r="T7" s="67">
        <v>46022</v>
      </c>
      <c r="U7" s="67" t="str">
        <f t="shared" si="2"/>
        <v>2025/03/20</v>
      </c>
    </row>
    <row r="8" ht="17.1" customHeight="1" spans="1:21">
      <c r="A8" s="19">
        <v>2</v>
      </c>
      <c r="B8" s="20" t="s">
        <v>7</v>
      </c>
      <c r="C8" s="20" t="s">
        <v>78</v>
      </c>
      <c r="D8" s="20" t="s">
        <v>5</v>
      </c>
      <c r="E8" s="20">
        <v>15142564800</v>
      </c>
      <c r="F8" s="20" t="s">
        <v>79</v>
      </c>
      <c r="G8" s="24">
        <v>30</v>
      </c>
      <c r="H8" s="21">
        <v>2.9</v>
      </c>
      <c r="I8" s="24">
        <v>30</v>
      </c>
      <c r="J8" s="24" t="s">
        <v>80</v>
      </c>
      <c r="K8" s="62">
        <f t="shared" si="0"/>
        <v>310</v>
      </c>
      <c r="L8" s="63">
        <v>0.03</v>
      </c>
      <c r="M8" s="64">
        <v>0.02</v>
      </c>
      <c r="N8" s="65">
        <f t="shared" si="1"/>
        <v>5095.8904109589</v>
      </c>
      <c r="O8" s="66">
        <f>N8</f>
        <v>5095.8904109589</v>
      </c>
      <c r="P8" s="26" t="s">
        <v>6</v>
      </c>
      <c r="Q8" s="19">
        <v>225</v>
      </c>
      <c r="R8" s="67" t="s">
        <v>81</v>
      </c>
      <c r="S8" s="3" t="s">
        <v>82</v>
      </c>
      <c r="T8" s="67">
        <v>46022</v>
      </c>
      <c r="U8" s="67" t="str">
        <f t="shared" si="2"/>
        <v>2025/02/24</v>
      </c>
    </row>
    <row r="9" ht="17.1" customHeight="1" spans="1:21">
      <c r="A9" s="27">
        <v>3</v>
      </c>
      <c r="B9" s="24" t="s">
        <v>8</v>
      </c>
      <c r="C9" s="20" t="s">
        <v>83</v>
      </c>
      <c r="D9" s="20" t="s">
        <v>5</v>
      </c>
      <c r="E9" s="20">
        <v>15140218188</v>
      </c>
      <c r="F9" s="20" t="s">
        <v>84</v>
      </c>
      <c r="G9" s="24">
        <v>50</v>
      </c>
      <c r="H9" s="21">
        <v>3.1</v>
      </c>
      <c r="I9" s="20">
        <v>80</v>
      </c>
      <c r="J9" s="24" t="s">
        <v>85</v>
      </c>
      <c r="K9" s="62">
        <f t="shared" si="0"/>
        <v>307</v>
      </c>
      <c r="L9" s="63">
        <v>0.03</v>
      </c>
      <c r="M9" s="64">
        <v>0.02</v>
      </c>
      <c r="N9" s="65">
        <f t="shared" si="1"/>
        <v>8410.95890410959</v>
      </c>
      <c r="O9" s="68">
        <f>N9+N10</f>
        <v>11156.1643835616</v>
      </c>
      <c r="P9" s="29" t="s">
        <v>9</v>
      </c>
      <c r="Q9" s="27">
        <v>350</v>
      </c>
      <c r="R9" s="67" t="s">
        <v>86</v>
      </c>
      <c r="S9" s="3" t="s">
        <v>73</v>
      </c>
      <c r="T9" s="67">
        <v>46022</v>
      </c>
      <c r="U9" s="67" t="str">
        <f t="shared" si="2"/>
        <v>2025/02/27</v>
      </c>
    </row>
    <row r="10" ht="17.1" customHeight="1" spans="1:21">
      <c r="A10" s="27"/>
      <c r="B10" s="24"/>
      <c r="C10" s="20"/>
      <c r="D10" s="20"/>
      <c r="E10" s="20"/>
      <c r="F10" s="20"/>
      <c r="G10" s="24">
        <v>30</v>
      </c>
      <c r="H10" s="21">
        <v>3.55</v>
      </c>
      <c r="I10" s="20"/>
      <c r="J10" s="24" t="s">
        <v>87</v>
      </c>
      <c r="K10" s="62">
        <f t="shared" si="0"/>
        <v>167</v>
      </c>
      <c r="L10" s="63">
        <v>0.03</v>
      </c>
      <c r="M10" s="64">
        <v>0.02</v>
      </c>
      <c r="N10" s="65">
        <f t="shared" si="1"/>
        <v>2745.20547945205</v>
      </c>
      <c r="O10" s="68"/>
      <c r="P10" s="29"/>
      <c r="Q10" s="27"/>
      <c r="R10" s="67" t="s">
        <v>88</v>
      </c>
      <c r="S10" s="3" t="s">
        <v>89</v>
      </c>
      <c r="T10" s="67" t="str">
        <f>S10</f>
        <v>2025/06/17</v>
      </c>
      <c r="U10" s="67">
        <v>45658</v>
      </c>
    </row>
    <row r="11" ht="17.1" customHeight="1" spans="1:21">
      <c r="A11" s="30">
        <v>4</v>
      </c>
      <c r="B11" s="31" t="s">
        <v>10</v>
      </c>
      <c r="C11" s="32" t="s">
        <v>90</v>
      </c>
      <c r="D11" s="32" t="s">
        <v>5</v>
      </c>
      <c r="E11" s="32">
        <v>15840413694</v>
      </c>
      <c r="F11" s="33" t="s">
        <v>91</v>
      </c>
      <c r="G11" s="24">
        <v>20</v>
      </c>
      <c r="H11" s="21">
        <v>3.25</v>
      </c>
      <c r="I11" s="32">
        <v>40</v>
      </c>
      <c r="J11" s="34" t="s">
        <v>92</v>
      </c>
      <c r="K11" s="62">
        <f t="shared" si="0"/>
        <v>321</v>
      </c>
      <c r="L11" s="63">
        <v>0.03</v>
      </c>
      <c r="M11" s="64">
        <v>0.02</v>
      </c>
      <c r="N11" s="65">
        <f t="shared" si="1"/>
        <v>3517.80821917808</v>
      </c>
      <c r="O11" s="69">
        <f>N11+N12</f>
        <v>5501.3698630137</v>
      </c>
      <c r="P11" s="35" t="s">
        <v>6</v>
      </c>
      <c r="Q11" s="30">
        <v>379</v>
      </c>
      <c r="R11" s="67" t="s">
        <v>93</v>
      </c>
      <c r="S11" s="3" t="s">
        <v>94</v>
      </c>
      <c r="T11" s="67">
        <v>46022</v>
      </c>
      <c r="U11" s="67" t="str">
        <f t="shared" ref="U11:U12" si="3">R11</f>
        <v>2025/02/13</v>
      </c>
    </row>
    <row r="12" ht="17.1" customHeight="1" spans="1:21">
      <c r="A12" s="36"/>
      <c r="B12" s="37"/>
      <c r="C12" s="38"/>
      <c r="D12" s="38"/>
      <c r="E12" s="38"/>
      <c r="F12" s="33" t="s">
        <v>70</v>
      </c>
      <c r="G12" s="24">
        <v>20</v>
      </c>
      <c r="H12" s="21">
        <v>3.45</v>
      </c>
      <c r="I12" s="38"/>
      <c r="J12" s="34" t="s">
        <v>95</v>
      </c>
      <c r="K12" s="62">
        <f t="shared" si="0"/>
        <v>181</v>
      </c>
      <c r="L12" s="63">
        <v>0.03</v>
      </c>
      <c r="M12" s="64">
        <v>0.02</v>
      </c>
      <c r="N12" s="65">
        <f t="shared" si="1"/>
        <v>1983.56164383562</v>
      </c>
      <c r="O12" s="70"/>
      <c r="P12" s="39"/>
      <c r="Q12" s="36"/>
      <c r="R12" s="67" t="s">
        <v>96</v>
      </c>
      <c r="S12" s="3" t="s">
        <v>97</v>
      </c>
      <c r="T12" s="67">
        <v>46022</v>
      </c>
      <c r="U12" s="67" t="str">
        <f t="shared" si="3"/>
        <v>2025/07/03</v>
      </c>
    </row>
    <row r="13" s="1" customFormat="1" ht="17.1" customHeight="1" spans="1:21">
      <c r="A13" s="40">
        <v>5</v>
      </c>
      <c r="B13" s="41" t="s">
        <v>11</v>
      </c>
      <c r="C13" s="41" t="s">
        <v>98</v>
      </c>
      <c r="D13" s="41" t="s">
        <v>5</v>
      </c>
      <c r="E13" s="42">
        <v>13020306001</v>
      </c>
      <c r="F13" s="41" t="s">
        <v>99</v>
      </c>
      <c r="G13" s="41">
        <v>27.34</v>
      </c>
      <c r="H13" s="41">
        <v>3.55</v>
      </c>
      <c r="I13" s="41">
        <v>27.34</v>
      </c>
      <c r="J13" s="41" t="s">
        <v>100</v>
      </c>
      <c r="K13" s="62">
        <f t="shared" si="0"/>
        <v>147</v>
      </c>
      <c r="L13" s="63">
        <v>0.03</v>
      </c>
      <c r="M13" s="64">
        <v>0.02</v>
      </c>
      <c r="N13" s="65">
        <f t="shared" si="1"/>
        <v>2202.18082191781</v>
      </c>
      <c r="O13" s="71">
        <f>N13</f>
        <v>2202.18082191781</v>
      </c>
      <c r="P13" s="44" t="s">
        <v>6</v>
      </c>
      <c r="Q13" s="40">
        <v>680</v>
      </c>
      <c r="R13" s="67" t="s">
        <v>101</v>
      </c>
      <c r="S13" s="3" t="s">
        <v>102</v>
      </c>
      <c r="T13" s="67" t="str">
        <f>S13</f>
        <v>2025/05/28</v>
      </c>
      <c r="U13" s="67">
        <v>45658</v>
      </c>
    </row>
    <row r="14" s="2" customFormat="1" ht="17.1" customHeight="1" spans="1:21">
      <c r="A14" s="19">
        <v>6</v>
      </c>
      <c r="B14" s="20" t="s">
        <v>12</v>
      </c>
      <c r="C14" s="20" t="s">
        <v>103</v>
      </c>
      <c r="D14" s="20" t="s">
        <v>5</v>
      </c>
      <c r="E14" s="20">
        <v>13478345666</v>
      </c>
      <c r="F14" s="20" t="s">
        <v>104</v>
      </c>
      <c r="G14" s="20">
        <v>49</v>
      </c>
      <c r="H14" s="21">
        <v>4.7</v>
      </c>
      <c r="I14" s="20">
        <v>49</v>
      </c>
      <c r="J14" s="20" t="s">
        <v>105</v>
      </c>
      <c r="K14" s="62">
        <f t="shared" si="0"/>
        <v>251</v>
      </c>
      <c r="L14" s="63">
        <v>0.03</v>
      </c>
      <c r="M14" s="64">
        <v>0.02</v>
      </c>
      <c r="N14" s="65">
        <f t="shared" si="1"/>
        <v>6739.17808219178</v>
      </c>
      <c r="O14" s="71">
        <f t="shared" ref="O14:O17" si="4">N14</f>
        <v>6739.17808219178</v>
      </c>
      <c r="P14" s="26" t="s">
        <v>6</v>
      </c>
      <c r="Q14" s="19">
        <v>960</v>
      </c>
      <c r="R14" s="67" t="s">
        <v>106</v>
      </c>
      <c r="S14" s="3" t="s">
        <v>107</v>
      </c>
      <c r="T14" s="67">
        <v>46022</v>
      </c>
      <c r="U14" s="67" t="str">
        <f>R14</f>
        <v>2025/04/24</v>
      </c>
    </row>
    <row r="15" s="2" customFormat="1" ht="17.1" customHeight="1" spans="1:21">
      <c r="A15" s="19">
        <v>7</v>
      </c>
      <c r="B15" s="20" t="s">
        <v>13</v>
      </c>
      <c r="C15" s="20" t="s">
        <v>108</v>
      </c>
      <c r="D15" s="20" t="s">
        <v>5</v>
      </c>
      <c r="E15" s="45">
        <v>13080775773</v>
      </c>
      <c r="F15" s="20" t="s">
        <v>99</v>
      </c>
      <c r="G15" s="20">
        <v>70</v>
      </c>
      <c r="H15" s="21">
        <v>3.4</v>
      </c>
      <c r="I15" s="20">
        <v>70</v>
      </c>
      <c r="J15" s="24" t="s">
        <v>109</v>
      </c>
      <c r="K15" s="62">
        <f t="shared" si="0"/>
        <v>325</v>
      </c>
      <c r="L15" s="63">
        <v>0.03</v>
      </c>
      <c r="M15" s="64">
        <v>0.02</v>
      </c>
      <c r="N15" s="65">
        <f t="shared" si="1"/>
        <v>12465.7534246575</v>
      </c>
      <c r="O15" s="71">
        <f t="shared" si="4"/>
        <v>12465.7534246575</v>
      </c>
      <c r="P15" s="23" t="s">
        <v>14</v>
      </c>
      <c r="Q15" s="19">
        <v>500</v>
      </c>
      <c r="R15" s="67" t="s">
        <v>110</v>
      </c>
      <c r="S15" s="3" t="s">
        <v>111</v>
      </c>
      <c r="T15" s="67" t="str">
        <f t="shared" ref="T15:T20" si="5">S15</f>
        <v>2025/11/22</v>
      </c>
      <c r="U15" s="67">
        <v>45658</v>
      </c>
    </row>
    <row r="16" s="2" customFormat="1" ht="17.1" customHeight="1" spans="1:21">
      <c r="A16" s="19">
        <v>8</v>
      </c>
      <c r="B16" s="20" t="s">
        <v>15</v>
      </c>
      <c r="C16" s="20" t="s">
        <v>112</v>
      </c>
      <c r="D16" s="20" t="s">
        <v>5</v>
      </c>
      <c r="E16" s="45">
        <v>13080817566</v>
      </c>
      <c r="F16" s="20" t="s">
        <v>79</v>
      </c>
      <c r="G16" s="20">
        <v>30</v>
      </c>
      <c r="H16" s="21">
        <v>3.7</v>
      </c>
      <c r="I16" s="20">
        <v>30</v>
      </c>
      <c r="J16" s="20" t="s">
        <v>113</v>
      </c>
      <c r="K16" s="62">
        <f t="shared" si="0"/>
        <v>359</v>
      </c>
      <c r="L16" s="63">
        <v>0.03</v>
      </c>
      <c r="M16" s="64">
        <v>0.02</v>
      </c>
      <c r="N16" s="65">
        <f t="shared" si="1"/>
        <v>5901.3698630137</v>
      </c>
      <c r="O16" s="71">
        <f t="shared" si="4"/>
        <v>5901.3698630137</v>
      </c>
      <c r="P16" s="26" t="s">
        <v>14</v>
      </c>
      <c r="Q16" s="19">
        <v>500</v>
      </c>
      <c r="R16" s="67" t="s">
        <v>114</v>
      </c>
      <c r="S16" s="3" t="s">
        <v>115</v>
      </c>
      <c r="T16" s="67" t="str">
        <f t="shared" si="5"/>
        <v>2025/12/26</v>
      </c>
      <c r="U16" s="67">
        <v>45658</v>
      </c>
    </row>
    <row r="17" s="2" customFormat="1" ht="17.1" customHeight="1" spans="1:21">
      <c r="A17" s="19">
        <v>9</v>
      </c>
      <c r="B17" s="20" t="s">
        <v>16</v>
      </c>
      <c r="C17" s="20" t="s">
        <v>116</v>
      </c>
      <c r="D17" s="20" t="s">
        <v>5</v>
      </c>
      <c r="E17" s="45">
        <v>15940111139</v>
      </c>
      <c r="F17" s="20" t="s">
        <v>79</v>
      </c>
      <c r="G17" s="20">
        <v>30</v>
      </c>
      <c r="H17" s="21"/>
      <c r="I17" s="20">
        <v>30</v>
      </c>
      <c r="J17" s="20" t="s">
        <v>117</v>
      </c>
      <c r="K17" s="62">
        <f t="shared" si="0"/>
        <v>350</v>
      </c>
      <c r="L17" s="63">
        <v>0.03</v>
      </c>
      <c r="M17" s="64">
        <v>0.02</v>
      </c>
      <c r="N17" s="65">
        <f t="shared" si="1"/>
        <v>5753.42465753425</v>
      </c>
      <c r="O17" s="71">
        <f t="shared" si="4"/>
        <v>5753.42465753425</v>
      </c>
      <c r="P17" s="26" t="s">
        <v>6</v>
      </c>
      <c r="Q17" s="19">
        <v>320</v>
      </c>
      <c r="R17" s="67" t="s">
        <v>118</v>
      </c>
      <c r="S17" s="3" t="s">
        <v>119</v>
      </c>
      <c r="T17" s="67" t="str">
        <f t="shared" si="5"/>
        <v>2025/12/17</v>
      </c>
      <c r="U17" s="67">
        <v>45658</v>
      </c>
    </row>
    <row r="18" s="2" customFormat="1" ht="17.1" customHeight="1" spans="1:21">
      <c r="A18" s="19">
        <v>10</v>
      </c>
      <c r="B18" s="20" t="s">
        <v>17</v>
      </c>
      <c r="C18" s="24" t="s">
        <v>120</v>
      </c>
      <c r="D18" s="20" t="s">
        <v>5</v>
      </c>
      <c r="E18" s="20">
        <v>15204052444</v>
      </c>
      <c r="F18" s="20" t="s">
        <v>66</v>
      </c>
      <c r="G18" s="24">
        <v>5</v>
      </c>
      <c r="H18" s="21">
        <v>7</v>
      </c>
      <c r="I18" s="24">
        <v>60</v>
      </c>
      <c r="J18" s="20" t="s">
        <v>121</v>
      </c>
      <c r="K18" s="62">
        <f t="shared" si="0"/>
        <v>71</v>
      </c>
      <c r="L18" s="63">
        <v>0.03</v>
      </c>
      <c r="M18" s="64">
        <v>0.02</v>
      </c>
      <c r="N18" s="65">
        <f t="shared" si="1"/>
        <v>194.520547945205</v>
      </c>
      <c r="O18" s="66">
        <f>SUM(N18:N21)</f>
        <v>5956.16438356164</v>
      </c>
      <c r="P18" s="26" t="s">
        <v>6</v>
      </c>
      <c r="Q18" s="19">
        <v>442.5</v>
      </c>
      <c r="R18" s="67" t="s">
        <v>122</v>
      </c>
      <c r="S18" s="3" t="s">
        <v>123</v>
      </c>
      <c r="T18" s="67" t="str">
        <f t="shared" si="5"/>
        <v>2025/03/13</v>
      </c>
      <c r="U18" s="67">
        <v>45658</v>
      </c>
    </row>
    <row r="19" s="2" customFormat="1" ht="17.1" customHeight="1" spans="1:21">
      <c r="A19" s="19"/>
      <c r="B19" s="20"/>
      <c r="C19" s="24"/>
      <c r="D19" s="20"/>
      <c r="E19" s="20"/>
      <c r="F19" s="20"/>
      <c r="G19" s="24">
        <v>15</v>
      </c>
      <c r="H19" s="21">
        <v>7</v>
      </c>
      <c r="I19" s="24"/>
      <c r="J19" s="20" t="s">
        <v>124</v>
      </c>
      <c r="K19" s="62">
        <f t="shared" si="0"/>
        <v>73</v>
      </c>
      <c r="L19" s="63">
        <v>0.03</v>
      </c>
      <c r="M19" s="64">
        <v>0.02</v>
      </c>
      <c r="N19" s="65">
        <f t="shared" si="1"/>
        <v>600</v>
      </c>
      <c r="O19" s="66"/>
      <c r="P19" s="26"/>
      <c r="Q19" s="19"/>
      <c r="R19" s="67" t="s">
        <v>125</v>
      </c>
      <c r="S19" s="3" t="s">
        <v>126</v>
      </c>
      <c r="T19" s="67" t="str">
        <f t="shared" si="5"/>
        <v>2025/03/15</v>
      </c>
      <c r="U19" s="67">
        <v>45658</v>
      </c>
    </row>
    <row r="20" s="2" customFormat="1" ht="17.1" customHeight="1" spans="1:21">
      <c r="A20" s="19"/>
      <c r="B20" s="20"/>
      <c r="C20" s="24"/>
      <c r="D20" s="20"/>
      <c r="E20" s="20"/>
      <c r="F20" s="20"/>
      <c r="G20" s="24">
        <v>10</v>
      </c>
      <c r="H20" s="21">
        <v>7</v>
      </c>
      <c r="I20" s="24"/>
      <c r="J20" s="20" t="s">
        <v>127</v>
      </c>
      <c r="K20" s="62">
        <f t="shared" si="0"/>
        <v>75</v>
      </c>
      <c r="L20" s="63">
        <v>0.03</v>
      </c>
      <c r="M20" s="64">
        <v>0.02</v>
      </c>
      <c r="N20" s="65">
        <f t="shared" si="1"/>
        <v>410.958904109589</v>
      </c>
      <c r="O20" s="66"/>
      <c r="P20" s="26"/>
      <c r="Q20" s="19"/>
      <c r="R20" s="67" t="s">
        <v>128</v>
      </c>
      <c r="S20" s="3" t="s">
        <v>129</v>
      </c>
      <c r="T20" s="67" t="str">
        <f t="shared" si="5"/>
        <v>2025/03/17</v>
      </c>
      <c r="U20" s="67">
        <v>45658</v>
      </c>
    </row>
    <row r="21" s="2" customFormat="1" ht="17.1" customHeight="1" spans="1:21">
      <c r="A21" s="19"/>
      <c r="B21" s="20"/>
      <c r="C21" s="24"/>
      <c r="D21" s="20"/>
      <c r="E21" s="20"/>
      <c r="F21" s="20"/>
      <c r="G21" s="24">
        <v>30</v>
      </c>
      <c r="H21" s="21">
        <v>7</v>
      </c>
      <c r="I21" s="24"/>
      <c r="J21" s="20" t="s">
        <v>130</v>
      </c>
      <c r="K21" s="62">
        <f t="shared" si="0"/>
        <v>289</v>
      </c>
      <c r="L21" s="63">
        <v>0.03</v>
      </c>
      <c r="M21" s="64">
        <v>0.02</v>
      </c>
      <c r="N21" s="65">
        <f t="shared" si="1"/>
        <v>4750.68493150685</v>
      </c>
      <c r="O21" s="66"/>
      <c r="P21" s="26"/>
      <c r="Q21" s="19"/>
      <c r="R21" s="67" t="s">
        <v>129</v>
      </c>
      <c r="S21" s="3" t="s">
        <v>131</v>
      </c>
      <c r="T21" s="67">
        <v>46022</v>
      </c>
      <c r="U21" s="67" t="str">
        <f>R21</f>
        <v>2025/03/17</v>
      </c>
    </row>
    <row r="22" s="2" customFormat="1" ht="17.1" customHeight="1" spans="1:21">
      <c r="A22" s="19">
        <v>11</v>
      </c>
      <c r="B22" s="20" t="s">
        <v>18</v>
      </c>
      <c r="C22" s="20" t="s">
        <v>132</v>
      </c>
      <c r="D22" s="20" t="s">
        <v>5</v>
      </c>
      <c r="E22" s="20">
        <v>13130261926</v>
      </c>
      <c r="F22" s="20" t="s">
        <v>66</v>
      </c>
      <c r="G22" s="24">
        <v>16</v>
      </c>
      <c r="H22" s="21">
        <v>4.2</v>
      </c>
      <c r="I22" s="24">
        <v>48</v>
      </c>
      <c r="J22" s="24" t="s">
        <v>133</v>
      </c>
      <c r="K22" s="62">
        <f t="shared" si="0"/>
        <v>37</v>
      </c>
      <c r="L22" s="63">
        <v>0.03</v>
      </c>
      <c r="M22" s="64">
        <v>0.02</v>
      </c>
      <c r="N22" s="65">
        <f t="shared" si="1"/>
        <v>324.383561643836</v>
      </c>
      <c r="O22" s="66">
        <f>SUM(N22:N26)</f>
        <v>4800.54794520548</v>
      </c>
      <c r="P22" s="26" t="s">
        <v>6</v>
      </c>
      <c r="Q22" s="19">
        <v>323</v>
      </c>
      <c r="R22" s="67" t="s">
        <v>134</v>
      </c>
      <c r="S22" s="3" t="s">
        <v>135</v>
      </c>
      <c r="T22" s="67" t="str">
        <f t="shared" ref="T22:T23" si="6">S22</f>
        <v>2025/02/07</v>
      </c>
      <c r="U22" s="67">
        <v>45658</v>
      </c>
    </row>
    <row r="23" s="2" customFormat="1" ht="17.1" customHeight="1" spans="1:21">
      <c r="A23" s="19"/>
      <c r="B23" s="20"/>
      <c r="C23" s="20"/>
      <c r="D23" s="20"/>
      <c r="E23" s="20"/>
      <c r="F23" s="20" t="s">
        <v>66</v>
      </c>
      <c r="G23" s="24">
        <v>2</v>
      </c>
      <c r="H23" s="21"/>
      <c r="I23" s="24"/>
      <c r="J23" s="24" t="s">
        <v>136</v>
      </c>
      <c r="K23" s="62">
        <f t="shared" si="0"/>
        <v>57</v>
      </c>
      <c r="L23" s="63">
        <v>0.03</v>
      </c>
      <c r="M23" s="64">
        <v>0.02</v>
      </c>
      <c r="N23" s="65">
        <f t="shared" si="1"/>
        <v>62.4657534246575</v>
      </c>
      <c r="O23" s="66"/>
      <c r="P23" s="26"/>
      <c r="Q23" s="19"/>
      <c r="R23" s="67" t="s">
        <v>137</v>
      </c>
      <c r="S23" s="3" t="s">
        <v>86</v>
      </c>
      <c r="T23" s="67" t="str">
        <f t="shared" si="6"/>
        <v>2025/02/27</v>
      </c>
      <c r="U23" s="67">
        <v>45658</v>
      </c>
    </row>
    <row r="24" s="2" customFormat="1" ht="17.1" customHeight="1" spans="1:21">
      <c r="A24" s="19"/>
      <c r="B24" s="20"/>
      <c r="C24" s="20"/>
      <c r="D24" s="20"/>
      <c r="E24" s="20"/>
      <c r="F24" s="20" t="s">
        <v>66</v>
      </c>
      <c r="G24" s="24">
        <v>10</v>
      </c>
      <c r="H24" s="21"/>
      <c r="I24" s="24"/>
      <c r="J24" s="24" t="s">
        <v>138</v>
      </c>
      <c r="K24" s="62">
        <f t="shared" si="0"/>
        <v>228</v>
      </c>
      <c r="L24" s="63">
        <v>0.03</v>
      </c>
      <c r="M24" s="64">
        <v>0.02</v>
      </c>
      <c r="N24" s="65">
        <f t="shared" si="1"/>
        <v>1249.31506849315</v>
      </c>
      <c r="O24" s="66"/>
      <c r="P24" s="26"/>
      <c r="Q24" s="19"/>
      <c r="R24" s="67" t="s">
        <v>139</v>
      </c>
      <c r="S24" s="3" t="s">
        <v>140</v>
      </c>
      <c r="T24" s="67">
        <v>46022</v>
      </c>
      <c r="U24" s="67" t="str">
        <f t="shared" ref="U24:U26" si="7">R24</f>
        <v>2025/05/17</v>
      </c>
    </row>
    <row r="25" s="2" customFormat="1" ht="17.1" customHeight="1" spans="1:21">
      <c r="A25" s="19"/>
      <c r="B25" s="20"/>
      <c r="C25" s="20"/>
      <c r="D25" s="20"/>
      <c r="E25" s="20"/>
      <c r="F25" s="20" t="s">
        <v>66</v>
      </c>
      <c r="G25" s="24">
        <v>15</v>
      </c>
      <c r="H25" s="21">
        <v>5.36</v>
      </c>
      <c r="I25" s="24"/>
      <c r="J25" s="24" t="s">
        <v>141</v>
      </c>
      <c r="K25" s="62">
        <f t="shared" si="0"/>
        <v>282</v>
      </c>
      <c r="L25" s="63">
        <v>0.03</v>
      </c>
      <c r="M25" s="64">
        <v>0.02</v>
      </c>
      <c r="N25" s="65">
        <f t="shared" si="1"/>
        <v>2317.80821917808</v>
      </c>
      <c r="O25" s="66"/>
      <c r="P25" s="26"/>
      <c r="Q25" s="19"/>
      <c r="R25" s="67" t="s">
        <v>142</v>
      </c>
      <c r="S25" s="3" t="s">
        <v>143</v>
      </c>
      <c r="T25" s="67">
        <v>46022</v>
      </c>
      <c r="U25" s="67" t="str">
        <f t="shared" si="7"/>
        <v>2025/03/24</v>
      </c>
    </row>
    <row r="26" s="2" customFormat="1" ht="17.1" customHeight="1" spans="1:21">
      <c r="A26" s="19"/>
      <c r="B26" s="20"/>
      <c r="C26" s="20"/>
      <c r="D26" s="20"/>
      <c r="E26" s="20"/>
      <c r="F26" s="20" t="s">
        <v>66</v>
      </c>
      <c r="G26" s="24">
        <v>5</v>
      </c>
      <c r="H26" s="21"/>
      <c r="I26" s="24"/>
      <c r="J26" s="24" t="s">
        <v>144</v>
      </c>
      <c r="K26" s="62">
        <f t="shared" si="0"/>
        <v>309</v>
      </c>
      <c r="L26" s="63">
        <v>0.03</v>
      </c>
      <c r="M26" s="64">
        <v>0.02</v>
      </c>
      <c r="N26" s="65">
        <f t="shared" si="1"/>
        <v>846.575342465753</v>
      </c>
      <c r="O26" s="66"/>
      <c r="P26" s="26"/>
      <c r="Q26" s="19"/>
      <c r="R26" s="67" t="s">
        <v>145</v>
      </c>
      <c r="S26" s="3" t="s">
        <v>146</v>
      </c>
      <c r="T26" s="67">
        <v>46022</v>
      </c>
      <c r="U26" s="67" t="str">
        <f t="shared" si="7"/>
        <v>2025/02/25</v>
      </c>
    </row>
    <row r="27" s="2" customFormat="1" ht="17.1" customHeight="1" spans="1:21">
      <c r="A27" s="19"/>
      <c r="B27" s="20"/>
      <c r="C27" s="20"/>
      <c r="D27" s="20"/>
      <c r="E27" s="20"/>
      <c r="F27" s="20" t="s">
        <v>147</v>
      </c>
      <c r="G27" s="24">
        <v>45.01</v>
      </c>
      <c r="H27" s="21">
        <v>3.45</v>
      </c>
      <c r="I27" s="24">
        <v>45.01</v>
      </c>
      <c r="J27" s="24" t="s">
        <v>148</v>
      </c>
      <c r="K27" s="62">
        <f t="shared" si="0"/>
        <v>86</v>
      </c>
      <c r="L27" s="63">
        <v>0.03</v>
      </c>
      <c r="M27" s="64">
        <v>0.02</v>
      </c>
      <c r="N27" s="65">
        <f t="shared" si="1"/>
        <v>2121.01917808219</v>
      </c>
      <c r="O27" s="66">
        <f>N27</f>
        <v>2121.01917808219</v>
      </c>
      <c r="P27" s="26"/>
      <c r="Q27" s="19"/>
      <c r="R27" s="67" t="s">
        <v>149</v>
      </c>
      <c r="S27" s="3" t="s">
        <v>150</v>
      </c>
      <c r="T27" s="67" t="str">
        <f>S27</f>
        <v>2025/03/28</v>
      </c>
      <c r="U27" s="67">
        <v>45658</v>
      </c>
    </row>
    <row r="28" s="2" customFormat="1" ht="17.1" customHeight="1" spans="1:21">
      <c r="A28" s="46">
        <v>12</v>
      </c>
      <c r="B28" s="20" t="s">
        <v>19</v>
      </c>
      <c r="C28" s="20" t="s">
        <v>151</v>
      </c>
      <c r="D28" s="20" t="s">
        <v>5</v>
      </c>
      <c r="E28" s="20">
        <v>15998183665</v>
      </c>
      <c r="F28" s="24" t="s">
        <v>74</v>
      </c>
      <c r="G28" s="24">
        <v>60</v>
      </c>
      <c r="H28" s="21">
        <v>3.38</v>
      </c>
      <c r="I28" s="24">
        <v>140.1</v>
      </c>
      <c r="J28" s="24" t="s">
        <v>152</v>
      </c>
      <c r="K28" s="62">
        <f t="shared" si="0"/>
        <v>294</v>
      </c>
      <c r="L28" s="63">
        <v>0.03</v>
      </c>
      <c r="M28" s="64">
        <v>0.02</v>
      </c>
      <c r="N28" s="65">
        <f t="shared" si="1"/>
        <v>9665.75342465753</v>
      </c>
      <c r="O28" s="66">
        <f>N28+N29+N30</f>
        <v>23414.9589041096</v>
      </c>
      <c r="P28" s="29" t="s">
        <v>6</v>
      </c>
      <c r="Q28" s="27">
        <v>379</v>
      </c>
      <c r="R28" s="67" t="s">
        <v>153</v>
      </c>
      <c r="S28" s="3" t="s">
        <v>154</v>
      </c>
      <c r="T28" s="67">
        <v>46022</v>
      </c>
      <c r="U28" s="67" t="str">
        <f>R28</f>
        <v>2025/03/12</v>
      </c>
    </row>
    <row r="29" s="2" customFormat="1" ht="17.1" customHeight="1" spans="1:21">
      <c r="A29" s="46"/>
      <c r="B29" s="20"/>
      <c r="C29" s="20"/>
      <c r="D29" s="20"/>
      <c r="E29" s="20"/>
      <c r="F29" s="24" t="s">
        <v>66</v>
      </c>
      <c r="G29" s="24">
        <v>20.1</v>
      </c>
      <c r="H29" s="21">
        <v>3.85</v>
      </c>
      <c r="I29" s="24"/>
      <c r="J29" s="24" t="s">
        <v>155</v>
      </c>
      <c r="K29" s="62">
        <f t="shared" si="0"/>
        <v>323</v>
      </c>
      <c r="L29" s="63">
        <v>0.03</v>
      </c>
      <c r="M29" s="64">
        <v>0.02</v>
      </c>
      <c r="N29" s="65">
        <f t="shared" si="1"/>
        <v>3557.42465753425</v>
      </c>
      <c r="O29" s="66"/>
      <c r="P29" s="29"/>
      <c r="Q29" s="27"/>
      <c r="R29" s="67" t="s">
        <v>156</v>
      </c>
      <c r="S29" s="3" t="s">
        <v>157</v>
      </c>
      <c r="T29" s="67" t="str">
        <f>S29</f>
        <v>2025/11/20</v>
      </c>
      <c r="U29" s="67">
        <v>45658</v>
      </c>
    </row>
    <row r="30" s="2" customFormat="1" ht="17.1" customHeight="1" spans="1:21">
      <c r="A30" s="46"/>
      <c r="B30" s="20"/>
      <c r="C30" s="20"/>
      <c r="D30" s="20"/>
      <c r="E30" s="20"/>
      <c r="F30" s="24" t="s">
        <v>70</v>
      </c>
      <c r="G30" s="24">
        <v>60</v>
      </c>
      <c r="H30" s="21">
        <v>3.15</v>
      </c>
      <c r="I30" s="24"/>
      <c r="J30" s="24" t="s">
        <v>80</v>
      </c>
      <c r="K30" s="62">
        <f t="shared" si="0"/>
        <v>310</v>
      </c>
      <c r="L30" s="63">
        <v>0.03</v>
      </c>
      <c r="M30" s="64">
        <v>0.02</v>
      </c>
      <c r="N30" s="65">
        <f t="shared" si="1"/>
        <v>10191.7808219178</v>
      </c>
      <c r="O30" s="66"/>
      <c r="P30" s="29"/>
      <c r="Q30" s="27"/>
      <c r="R30" s="67" t="s">
        <v>81</v>
      </c>
      <c r="S30" s="3" t="s">
        <v>82</v>
      </c>
      <c r="T30" s="67">
        <v>46022</v>
      </c>
      <c r="U30" s="67" t="str">
        <f t="shared" ref="U30:U31" si="8">R30</f>
        <v>2025/02/24</v>
      </c>
    </row>
    <row r="31" s="2" customFormat="1" ht="17.1" customHeight="1" spans="1:21">
      <c r="A31" s="26">
        <v>13</v>
      </c>
      <c r="B31" s="20" t="s">
        <v>20</v>
      </c>
      <c r="C31" s="20" t="s">
        <v>158</v>
      </c>
      <c r="D31" s="20" t="s">
        <v>5</v>
      </c>
      <c r="E31" s="20">
        <v>13840402808</v>
      </c>
      <c r="F31" s="24" t="s">
        <v>74</v>
      </c>
      <c r="G31" s="24">
        <v>100</v>
      </c>
      <c r="H31" s="24">
        <v>3.38</v>
      </c>
      <c r="I31" s="24">
        <v>165</v>
      </c>
      <c r="J31" s="24" t="s">
        <v>159</v>
      </c>
      <c r="K31" s="62">
        <f t="shared" si="0"/>
        <v>257</v>
      </c>
      <c r="L31" s="63">
        <v>0.03</v>
      </c>
      <c r="M31" s="64">
        <v>0.02</v>
      </c>
      <c r="N31" s="65">
        <f t="shared" si="1"/>
        <v>14082.1917808219</v>
      </c>
      <c r="O31" s="66">
        <f>N31+N32+N33</f>
        <v>26443.8356164384</v>
      </c>
      <c r="P31" s="26" t="s">
        <v>6</v>
      </c>
      <c r="Q31" s="19">
        <v>2140</v>
      </c>
      <c r="R31" s="67" t="s">
        <v>160</v>
      </c>
      <c r="S31" s="3" t="s">
        <v>161</v>
      </c>
      <c r="T31" s="67">
        <v>46022</v>
      </c>
      <c r="U31" s="67" t="str">
        <f t="shared" si="8"/>
        <v>2025/04/18</v>
      </c>
    </row>
    <row r="32" s="2" customFormat="1" ht="17.1" customHeight="1" spans="1:21">
      <c r="A32" s="26"/>
      <c r="B32" s="20"/>
      <c r="C32" s="20"/>
      <c r="D32" s="20"/>
      <c r="E32" s="20"/>
      <c r="F32" s="24" t="s">
        <v>162</v>
      </c>
      <c r="G32" s="24">
        <v>45</v>
      </c>
      <c r="H32" s="24">
        <v>6.5</v>
      </c>
      <c r="I32" s="24"/>
      <c r="J32" s="24" t="s">
        <v>163</v>
      </c>
      <c r="K32" s="62">
        <f t="shared" si="0"/>
        <v>364</v>
      </c>
      <c r="L32" s="63">
        <v>0.03</v>
      </c>
      <c r="M32" s="64">
        <v>0.02</v>
      </c>
      <c r="N32" s="65">
        <f t="shared" si="1"/>
        <v>8975.34246575343</v>
      </c>
      <c r="O32" s="66"/>
      <c r="P32" s="26"/>
      <c r="Q32" s="19"/>
      <c r="R32" s="67" t="s">
        <v>164</v>
      </c>
      <c r="S32" s="3" t="s">
        <v>165</v>
      </c>
      <c r="T32" s="67">
        <v>46022</v>
      </c>
      <c r="U32" s="67">
        <v>45658</v>
      </c>
    </row>
    <row r="33" s="2" customFormat="1" ht="17.1" customHeight="1" spans="1:21">
      <c r="A33" s="26"/>
      <c r="B33" s="20"/>
      <c r="C33" s="20"/>
      <c r="D33" s="20"/>
      <c r="E33" s="20"/>
      <c r="F33" s="24" t="s">
        <v>79</v>
      </c>
      <c r="G33" s="24">
        <v>20</v>
      </c>
      <c r="H33" s="24">
        <v>2.9</v>
      </c>
      <c r="I33" s="24"/>
      <c r="J33" s="24" t="s">
        <v>144</v>
      </c>
      <c r="K33" s="62">
        <f t="shared" si="0"/>
        <v>309</v>
      </c>
      <c r="L33" s="63">
        <v>0.03</v>
      </c>
      <c r="M33" s="64">
        <v>0.02</v>
      </c>
      <c r="N33" s="65">
        <f t="shared" si="1"/>
        <v>3386.30136986301</v>
      </c>
      <c r="O33" s="66"/>
      <c r="P33" s="26"/>
      <c r="Q33" s="19"/>
      <c r="R33" s="67" t="s">
        <v>145</v>
      </c>
      <c r="S33" s="3" t="s">
        <v>146</v>
      </c>
      <c r="T33" s="67">
        <v>46022</v>
      </c>
      <c r="U33" s="67" t="str">
        <f t="shared" ref="U33:U35" si="9">R33</f>
        <v>2025/02/25</v>
      </c>
    </row>
    <row r="34" s="2" customFormat="1" ht="17.1" customHeight="1" spans="1:21">
      <c r="A34" s="19">
        <v>14</v>
      </c>
      <c r="B34" s="20" t="s">
        <v>21</v>
      </c>
      <c r="C34" s="20" t="s">
        <v>166</v>
      </c>
      <c r="D34" s="20" t="s">
        <v>22</v>
      </c>
      <c r="E34" s="20">
        <v>15041216286</v>
      </c>
      <c r="F34" s="20" t="s">
        <v>147</v>
      </c>
      <c r="G34" s="20">
        <v>50</v>
      </c>
      <c r="H34" s="21">
        <v>3.15</v>
      </c>
      <c r="I34" s="20">
        <v>50</v>
      </c>
      <c r="J34" s="20" t="s">
        <v>167</v>
      </c>
      <c r="K34" s="62">
        <f t="shared" si="0"/>
        <v>357</v>
      </c>
      <c r="L34" s="63">
        <v>0.03</v>
      </c>
      <c r="M34" s="64">
        <v>0.02</v>
      </c>
      <c r="N34" s="65">
        <f t="shared" si="1"/>
        <v>9780.82191780822</v>
      </c>
      <c r="O34" s="68">
        <f>N34</f>
        <v>9780.82191780822</v>
      </c>
      <c r="P34" s="26" t="s">
        <v>6</v>
      </c>
      <c r="Q34" s="19">
        <v>760</v>
      </c>
      <c r="R34" s="67">
        <v>45665</v>
      </c>
      <c r="S34" s="3" t="s">
        <v>168</v>
      </c>
      <c r="T34" s="67">
        <v>46022</v>
      </c>
      <c r="U34" s="67">
        <f t="shared" si="9"/>
        <v>45665</v>
      </c>
    </row>
    <row r="35" s="2" customFormat="1" ht="17.1" customHeight="1" spans="1:21">
      <c r="A35" s="19">
        <v>15</v>
      </c>
      <c r="B35" s="20" t="s">
        <v>23</v>
      </c>
      <c r="C35" s="20" t="s">
        <v>169</v>
      </c>
      <c r="D35" s="20" t="s">
        <v>22</v>
      </c>
      <c r="E35" s="45">
        <v>15940385288</v>
      </c>
      <c r="F35" s="24" t="s">
        <v>170</v>
      </c>
      <c r="G35" s="24">
        <v>100</v>
      </c>
      <c r="H35" s="21">
        <v>3.45</v>
      </c>
      <c r="I35" s="20">
        <v>180</v>
      </c>
      <c r="J35" s="24" t="s">
        <v>171</v>
      </c>
      <c r="K35" s="62">
        <f t="shared" si="0"/>
        <v>100</v>
      </c>
      <c r="L35" s="63">
        <v>0.03</v>
      </c>
      <c r="M35" s="64">
        <v>0.02</v>
      </c>
      <c r="N35" s="65">
        <f t="shared" si="1"/>
        <v>5479.45205479452</v>
      </c>
      <c r="O35" s="68">
        <f>N35+N36+N37</f>
        <v>20093.1506849315</v>
      </c>
      <c r="P35" s="26" t="s">
        <v>14</v>
      </c>
      <c r="Q35" s="19">
        <v>720</v>
      </c>
      <c r="R35" s="67" t="s">
        <v>172</v>
      </c>
      <c r="S35" s="3" t="s">
        <v>173</v>
      </c>
      <c r="T35" s="67">
        <v>46022</v>
      </c>
      <c r="U35" s="67" t="str">
        <f t="shared" si="9"/>
        <v>2025/09/22</v>
      </c>
    </row>
    <row r="36" s="2" customFormat="1" ht="17.1" customHeight="1" spans="1:21">
      <c r="A36" s="19"/>
      <c r="B36" s="20"/>
      <c r="C36" s="20"/>
      <c r="D36" s="20"/>
      <c r="E36" s="45"/>
      <c r="F36" s="24" t="s">
        <v>170</v>
      </c>
      <c r="G36" s="24">
        <v>50</v>
      </c>
      <c r="H36" s="21">
        <v>3.55</v>
      </c>
      <c r="I36" s="20"/>
      <c r="J36" s="24" t="s">
        <v>174</v>
      </c>
      <c r="K36" s="62">
        <f t="shared" si="0"/>
        <v>315</v>
      </c>
      <c r="L36" s="63">
        <v>0.03</v>
      </c>
      <c r="M36" s="64">
        <v>0.02</v>
      </c>
      <c r="N36" s="65">
        <f t="shared" si="1"/>
        <v>8630.13698630137</v>
      </c>
      <c r="O36" s="68"/>
      <c r="P36" s="26"/>
      <c r="Q36" s="19"/>
      <c r="R36" s="67" t="s">
        <v>175</v>
      </c>
      <c r="S36" s="3" t="s">
        <v>176</v>
      </c>
      <c r="T36" s="67" t="str">
        <f>S36</f>
        <v>2025/11/12</v>
      </c>
      <c r="U36" s="67">
        <v>45658</v>
      </c>
    </row>
    <row r="37" s="2" customFormat="1" ht="17.1" customHeight="1" spans="1:21">
      <c r="A37" s="19"/>
      <c r="B37" s="20"/>
      <c r="C37" s="20"/>
      <c r="D37" s="20"/>
      <c r="E37" s="45"/>
      <c r="F37" s="24" t="s">
        <v>177</v>
      </c>
      <c r="G37" s="24">
        <v>30</v>
      </c>
      <c r="H37" s="21">
        <v>3.1</v>
      </c>
      <c r="I37" s="20"/>
      <c r="J37" s="24" t="s">
        <v>178</v>
      </c>
      <c r="K37" s="62">
        <f t="shared" si="0"/>
        <v>364</v>
      </c>
      <c r="L37" s="63">
        <v>0.03</v>
      </c>
      <c r="M37" s="64">
        <v>0.02</v>
      </c>
      <c r="N37" s="65">
        <f t="shared" si="1"/>
        <v>5983.56164383562</v>
      </c>
      <c r="O37" s="68"/>
      <c r="P37" s="26"/>
      <c r="Q37" s="19"/>
      <c r="R37" s="67" t="s">
        <v>179</v>
      </c>
      <c r="S37" s="3" t="s">
        <v>180</v>
      </c>
      <c r="T37" s="67">
        <v>46022</v>
      </c>
      <c r="U37" s="67">
        <v>45658</v>
      </c>
    </row>
    <row r="38" s="2" customFormat="1" ht="17.1" customHeight="1" spans="1:21">
      <c r="A38" s="19">
        <v>16</v>
      </c>
      <c r="B38" s="20" t="s">
        <v>24</v>
      </c>
      <c r="C38" s="24" t="s">
        <v>181</v>
      </c>
      <c r="D38" s="20" t="s">
        <v>22</v>
      </c>
      <c r="E38" s="45">
        <v>15940333621</v>
      </c>
      <c r="F38" s="20" t="s">
        <v>79</v>
      </c>
      <c r="G38" s="20">
        <v>30</v>
      </c>
      <c r="H38" s="21">
        <v>3</v>
      </c>
      <c r="I38" s="20">
        <v>80</v>
      </c>
      <c r="J38" s="24" t="s">
        <v>182</v>
      </c>
      <c r="K38" s="62">
        <f t="shared" si="0"/>
        <v>358</v>
      </c>
      <c r="L38" s="63">
        <v>0.03</v>
      </c>
      <c r="M38" s="64">
        <v>0.02</v>
      </c>
      <c r="N38" s="65">
        <f t="shared" si="1"/>
        <v>5884.93150684932</v>
      </c>
      <c r="O38" s="68">
        <f>N38+N39</f>
        <v>14953.4246575342</v>
      </c>
      <c r="P38" s="26" t="s">
        <v>14</v>
      </c>
      <c r="Q38" s="19">
        <v>473</v>
      </c>
      <c r="R38" s="67" t="s">
        <v>114</v>
      </c>
      <c r="S38" s="3" t="s">
        <v>183</v>
      </c>
      <c r="T38" s="67" t="str">
        <f t="shared" ref="T38:T40" si="10">S38</f>
        <v>2025/12/25</v>
      </c>
      <c r="U38" s="67">
        <v>45658</v>
      </c>
    </row>
    <row r="39" s="2" customFormat="1" ht="17.1" customHeight="1" spans="1:21">
      <c r="A39" s="19"/>
      <c r="B39" s="20"/>
      <c r="C39" s="24"/>
      <c r="D39" s="20"/>
      <c r="E39" s="45"/>
      <c r="F39" s="20" t="s">
        <v>99</v>
      </c>
      <c r="G39" s="20">
        <v>50</v>
      </c>
      <c r="H39" s="21">
        <v>3.4</v>
      </c>
      <c r="I39" s="20"/>
      <c r="J39" s="24" t="s">
        <v>184</v>
      </c>
      <c r="K39" s="62">
        <f t="shared" si="0"/>
        <v>331</v>
      </c>
      <c r="L39" s="63">
        <v>0.03</v>
      </c>
      <c r="M39" s="64">
        <v>0.02</v>
      </c>
      <c r="N39" s="65">
        <f t="shared" si="1"/>
        <v>9068.49315068493</v>
      </c>
      <c r="O39" s="68"/>
      <c r="P39" s="26"/>
      <c r="Q39" s="19"/>
      <c r="R39" s="67" t="s">
        <v>185</v>
      </c>
      <c r="S39" s="3" t="s">
        <v>186</v>
      </c>
      <c r="T39" s="67" t="str">
        <f t="shared" si="10"/>
        <v>2025/11/28</v>
      </c>
      <c r="U39" s="67">
        <v>45658</v>
      </c>
    </row>
    <row r="40" s="2" customFormat="1" ht="17.1" customHeight="1" spans="1:21">
      <c r="A40" s="27">
        <v>17</v>
      </c>
      <c r="B40" s="24" t="s">
        <v>25</v>
      </c>
      <c r="C40" s="20" t="s">
        <v>187</v>
      </c>
      <c r="D40" s="20" t="s">
        <v>22</v>
      </c>
      <c r="E40" s="20">
        <v>13897974999</v>
      </c>
      <c r="F40" s="24" t="s">
        <v>188</v>
      </c>
      <c r="G40" s="24">
        <v>45</v>
      </c>
      <c r="H40" s="21">
        <v>3.6</v>
      </c>
      <c r="I40" s="24">
        <v>145</v>
      </c>
      <c r="J40" s="24" t="s">
        <v>189</v>
      </c>
      <c r="K40" s="62">
        <f t="shared" si="0"/>
        <v>77</v>
      </c>
      <c r="L40" s="63">
        <v>0.03</v>
      </c>
      <c r="M40" s="64">
        <v>0.02</v>
      </c>
      <c r="N40" s="65">
        <f t="shared" si="1"/>
        <v>1898.6301369863</v>
      </c>
      <c r="O40" s="66">
        <f>N40+N41</f>
        <v>17679.4520547945</v>
      </c>
      <c r="P40" s="29" t="s">
        <v>14</v>
      </c>
      <c r="Q40" s="27">
        <v>203.6</v>
      </c>
      <c r="R40" s="67" t="s">
        <v>190</v>
      </c>
      <c r="S40" s="3" t="s">
        <v>191</v>
      </c>
      <c r="T40" s="67" t="str">
        <f t="shared" si="10"/>
        <v>2025/03/19</v>
      </c>
      <c r="U40" s="67">
        <v>45658</v>
      </c>
    </row>
    <row r="41" s="2" customFormat="1" ht="17.1" customHeight="1" spans="1:21">
      <c r="A41" s="27"/>
      <c r="B41" s="24"/>
      <c r="C41" s="20"/>
      <c r="D41" s="20"/>
      <c r="E41" s="20"/>
      <c r="F41" s="24" t="s">
        <v>188</v>
      </c>
      <c r="G41" s="24">
        <v>100</v>
      </c>
      <c r="H41" s="21">
        <v>3.6</v>
      </c>
      <c r="I41" s="24"/>
      <c r="J41" s="24" t="s">
        <v>192</v>
      </c>
      <c r="K41" s="62">
        <f t="shared" si="0"/>
        <v>288</v>
      </c>
      <c r="L41" s="63">
        <v>0.03</v>
      </c>
      <c r="M41" s="64">
        <v>0.02</v>
      </c>
      <c r="N41" s="65">
        <f t="shared" si="1"/>
        <v>15780.8219178082</v>
      </c>
      <c r="O41" s="66"/>
      <c r="P41" s="29"/>
      <c r="Q41" s="27"/>
      <c r="R41" s="67" t="s">
        <v>193</v>
      </c>
      <c r="S41" s="3" t="s">
        <v>131</v>
      </c>
      <c r="T41" s="67">
        <v>46022</v>
      </c>
      <c r="U41" s="67" t="str">
        <f>R41</f>
        <v>2025/03/18</v>
      </c>
    </row>
    <row r="42" s="2" customFormat="1" ht="17.1" customHeight="1" spans="1:21">
      <c r="A42" s="19">
        <v>18</v>
      </c>
      <c r="B42" s="20" t="s">
        <v>26</v>
      </c>
      <c r="C42" s="20" t="s">
        <v>194</v>
      </c>
      <c r="D42" s="20" t="s">
        <v>22</v>
      </c>
      <c r="E42" s="20">
        <v>13591687915</v>
      </c>
      <c r="F42" s="24" t="s">
        <v>195</v>
      </c>
      <c r="G42" s="24">
        <v>30</v>
      </c>
      <c r="H42" s="21">
        <v>7</v>
      </c>
      <c r="I42" s="24">
        <v>79</v>
      </c>
      <c r="J42" s="24" t="s">
        <v>196</v>
      </c>
      <c r="K42" s="62">
        <f t="shared" si="0"/>
        <v>323</v>
      </c>
      <c r="L42" s="63">
        <v>0.03</v>
      </c>
      <c r="M42" s="64">
        <v>0.02</v>
      </c>
      <c r="N42" s="65">
        <f t="shared" si="1"/>
        <v>5309.58904109589</v>
      </c>
      <c r="O42" s="66">
        <f>N42+N43</f>
        <v>15082.7397260274</v>
      </c>
      <c r="P42" s="26" t="s">
        <v>6</v>
      </c>
      <c r="Q42" s="19">
        <v>300</v>
      </c>
      <c r="R42" s="67" t="s">
        <v>197</v>
      </c>
      <c r="S42" s="3" t="s">
        <v>157</v>
      </c>
      <c r="T42" s="67" t="str">
        <f>S42</f>
        <v>2025/11/20</v>
      </c>
      <c r="U42" s="67">
        <v>45658</v>
      </c>
    </row>
    <row r="43" s="2" customFormat="1" ht="17.1" customHeight="1" spans="1:21">
      <c r="A43" s="19"/>
      <c r="B43" s="20"/>
      <c r="C43" s="20"/>
      <c r="D43" s="20"/>
      <c r="E43" s="20"/>
      <c r="F43" s="24" t="s">
        <v>198</v>
      </c>
      <c r="G43" s="24">
        <v>49</v>
      </c>
      <c r="H43" s="21">
        <v>5.55</v>
      </c>
      <c r="I43" s="24"/>
      <c r="J43" s="24" t="s">
        <v>199</v>
      </c>
      <c r="K43" s="62">
        <f t="shared" si="0"/>
        <v>364</v>
      </c>
      <c r="L43" s="63">
        <v>0.03</v>
      </c>
      <c r="M43" s="64">
        <v>0.02</v>
      </c>
      <c r="N43" s="65">
        <f t="shared" si="1"/>
        <v>9773.15068493151</v>
      </c>
      <c r="O43" s="66"/>
      <c r="P43" s="26"/>
      <c r="Q43" s="19"/>
      <c r="R43" s="67" t="s">
        <v>200</v>
      </c>
      <c r="S43" s="3" t="s">
        <v>201</v>
      </c>
      <c r="T43" s="67">
        <v>46022</v>
      </c>
      <c r="U43" s="67">
        <v>45658</v>
      </c>
    </row>
    <row r="44" s="2" customFormat="1" ht="17.1" customHeight="1" spans="1:21">
      <c r="A44" s="19">
        <v>19</v>
      </c>
      <c r="B44" s="20" t="s">
        <v>27</v>
      </c>
      <c r="C44" s="20" t="s">
        <v>202</v>
      </c>
      <c r="D44" s="20" t="s">
        <v>22</v>
      </c>
      <c r="E44" s="20">
        <v>13840208482</v>
      </c>
      <c r="F44" s="20" t="s">
        <v>70</v>
      </c>
      <c r="G44" s="24">
        <v>90</v>
      </c>
      <c r="H44" s="21">
        <v>3.15</v>
      </c>
      <c r="I44" s="24">
        <v>99</v>
      </c>
      <c r="J44" s="24" t="s">
        <v>203</v>
      </c>
      <c r="K44" s="62">
        <f t="shared" si="0"/>
        <v>338</v>
      </c>
      <c r="L44" s="63">
        <v>0.03</v>
      </c>
      <c r="M44" s="64">
        <v>0.02</v>
      </c>
      <c r="N44" s="65">
        <f t="shared" si="1"/>
        <v>16668.4931506849</v>
      </c>
      <c r="O44" s="66">
        <f>N44+N45</f>
        <v>18335.3424657534</v>
      </c>
      <c r="P44" s="26" t="s">
        <v>6</v>
      </c>
      <c r="Q44" s="19"/>
      <c r="R44" s="67" t="s">
        <v>204</v>
      </c>
      <c r="S44" s="3" t="s">
        <v>205</v>
      </c>
      <c r="T44" s="67">
        <v>46022</v>
      </c>
      <c r="U44" s="67" t="str">
        <f t="shared" ref="U44:U50" si="11">R44</f>
        <v>2025/01/27</v>
      </c>
    </row>
    <row r="45" s="2" customFormat="1" ht="17.1" customHeight="1" spans="1:21">
      <c r="A45" s="19"/>
      <c r="B45" s="20"/>
      <c r="C45" s="20"/>
      <c r="D45" s="20"/>
      <c r="E45" s="20"/>
      <c r="F45" s="20"/>
      <c r="G45" s="24">
        <v>9</v>
      </c>
      <c r="H45" s="21">
        <v>3.45</v>
      </c>
      <c r="I45" s="24"/>
      <c r="J45" s="24" t="s">
        <v>203</v>
      </c>
      <c r="K45" s="62">
        <f t="shared" si="0"/>
        <v>338</v>
      </c>
      <c r="L45" s="63">
        <v>0.03</v>
      </c>
      <c r="M45" s="64">
        <v>0.02</v>
      </c>
      <c r="N45" s="65">
        <f t="shared" si="1"/>
        <v>1666.84931506849</v>
      </c>
      <c r="O45" s="66"/>
      <c r="P45" s="26"/>
      <c r="Q45" s="19"/>
      <c r="R45" s="67" t="s">
        <v>204</v>
      </c>
      <c r="S45" s="3" t="s">
        <v>205</v>
      </c>
      <c r="T45" s="67">
        <v>46022</v>
      </c>
      <c r="U45" s="67" t="str">
        <f t="shared" si="11"/>
        <v>2025/01/27</v>
      </c>
    </row>
    <row r="46" s="2" customFormat="1" ht="17.1" customHeight="1" spans="1:21">
      <c r="A46" s="19">
        <v>20</v>
      </c>
      <c r="B46" s="24" t="s">
        <v>28</v>
      </c>
      <c r="C46" s="20" t="s">
        <v>206</v>
      </c>
      <c r="D46" s="20" t="s">
        <v>22</v>
      </c>
      <c r="E46" s="78" t="s">
        <v>207</v>
      </c>
      <c r="F46" s="24" t="s">
        <v>170</v>
      </c>
      <c r="G46" s="24">
        <v>35</v>
      </c>
      <c r="H46" s="21">
        <v>3.15</v>
      </c>
      <c r="I46" s="24">
        <v>114.15</v>
      </c>
      <c r="J46" s="24" t="s">
        <v>208</v>
      </c>
      <c r="K46" s="62">
        <f t="shared" si="0"/>
        <v>280</v>
      </c>
      <c r="L46" s="63">
        <v>0.03</v>
      </c>
      <c r="M46" s="64">
        <v>0.02</v>
      </c>
      <c r="N46" s="65">
        <f t="shared" si="1"/>
        <v>5369.86301369863</v>
      </c>
      <c r="O46" s="66">
        <f>SUM(N46:N50)</f>
        <v>19260.8219178082</v>
      </c>
      <c r="P46" s="26" t="s">
        <v>6</v>
      </c>
      <c r="Q46" s="19">
        <v>890</v>
      </c>
      <c r="R46" s="67" t="s">
        <v>209</v>
      </c>
      <c r="S46" s="3" t="s">
        <v>210</v>
      </c>
      <c r="T46" s="67">
        <v>46022</v>
      </c>
      <c r="U46" s="67" t="str">
        <f t="shared" si="11"/>
        <v>2025/03/26</v>
      </c>
    </row>
    <row r="47" s="2" customFormat="1" ht="17.1" customHeight="1" spans="1:21">
      <c r="A47" s="19"/>
      <c r="B47" s="24"/>
      <c r="C47" s="20"/>
      <c r="D47" s="20"/>
      <c r="E47" s="20"/>
      <c r="F47" s="24" t="s">
        <v>188</v>
      </c>
      <c r="G47" s="24">
        <v>29.15</v>
      </c>
      <c r="H47" s="21">
        <v>3.25</v>
      </c>
      <c r="I47" s="24"/>
      <c r="J47" s="24" t="s">
        <v>211</v>
      </c>
      <c r="K47" s="62">
        <f t="shared" si="0"/>
        <v>340</v>
      </c>
      <c r="L47" s="63">
        <v>0.03</v>
      </c>
      <c r="M47" s="64">
        <v>0.02</v>
      </c>
      <c r="N47" s="65">
        <f t="shared" si="1"/>
        <v>5430.68493150685</v>
      </c>
      <c r="O47" s="66"/>
      <c r="P47" s="26"/>
      <c r="Q47" s="19"/>
      <c r="R47" s="67" t="s">
        <v>212</v>
      </c>
      <c r="S47" s="3" t="s">
        <v>213</v>
      </c>
      <c r="T47" s="67">
        <v>46022</v>
      </c>
      <c r="U47" s="67" t="str">
        <f t="shared" si="11"/>
        <v>2025/01/25</v>
      </c>
    </row>
    <row r="48" s="2" customFormat="1" ht="17.1" customHeight="1" spans="1:21">
      <c r="A48" s="19"/>
      <c r="B48" s="24"/>
      <c r="C48" s="20"/>
      <c r="D48" s="20"/>
      <c r="E48" s="20"/>
      <c r="F48" s="24" t="s">
        <v>214</v>
      </c>
      <c r="G48" s="24">
        <v>10</v>
      </c>
      <c r="H48" s="21">
        <v>6</v>
      </c>
      <c r="I48" s="24"/>
      <c r="J48" s="24" t="s">
        <v>203</v>
      </c>
      <c r="K48" s="62">
        <f t="shared" si="0"/>
        <v>338</v>
      </c>
      <c r="L48" s="63">
        <v>0.03</v>
      </c>
      <c r="M48" s="64">
        <v>0.02</v>
      </c>
      <c r="N48" s="65">
        <f t="shared" si="1"/>
        <v>1852.05479452055</v>
      </c>
      <c r="O48" s="66"/>
      <c r="P48" s="26"/>
      <c r="Q48" s="19"/>
      <c r="R48" s="67" t="s">
        <v>204</v>
      </c>
      <c r="S48" s="3" t="s">
        <v>205</v>
      </c>
      <c r="T48" s="67">
        <v>46022</v>
      </c>
      <c r="U48" s="67" t="str">
        <f t="shared" si="11"/>
        <v>2025/01/27</v>
      </c>
    </row>
    <row r="49" s="2" customFormat="1" ht="17.1" customHeight="1" spans="1:21">
      <c r="A49" s="19"/>
      <c r="B49" s="24"/>
      <c r="C49" s="20"/>
      <c r="D49" s="20"/>
      <c r="E49" s="20"/>
      <c r="F49" s="24" t="s">
        <v>214</v>
      </c>
      <c r="G49" s="24">
        <v>20</v>
      </c>
      <c r="H49" s="21">
        <v>6</v>
      </c>
      <c r="I49" s="24"/>
      <c r="J49" s="24" t="s">
        <v>215</v>
      </c>
      <c r="K49" s="62">
        <f t="shared" si="0"/>
        <v>329</v>
      </c>
      <c r="L49" s="63">
        <v>0.03</v>
      </c>
      <c r="M49" s="64">
        <v>0.02</v>
      </c>
      <c r="N49" s="65">
        <f t="shared" si="1"/>
        <v>3605.47945205479</v>
      </c>
      <c r="O49" s="66"/>
      <c r="P49" s="26"/>
      <c r="Q49" s="19"/>
      <c r="R49" s="67" t="s">
        <v>216</v>
      </c>
      <c r="S49" s="3" t="s">
        <v>217</v>
      </c>
      <c r="T49" s="67">
        <v>46022</v>
      </c>
      <c r="U49" s="67" t="str">
        <f t="shared" si="11"/>
        <v>2025/02/05</v>
      </c>
    </row>
    <row r="50" s="2" customFormat="1" ht="17.1" customHeight="1" spans="1:21">
      <c r="A50" s="19"/>
      <c r="B50" s="24"/>
      <c r="C50" s="20"/>
      <c r="D50" s="20"/>
      <c r="E50" s="20"/>
      <c r="F50" s="24" t="s">
        <v>214</v>
      </c>
      <c r="G50" s="24">
        <v>20</v>
      </c>
      <c r="H50" s="21">
        <v>4.38</v>
      </c>
      <c r="I50" s="24"/>
      <c r="J50" s="47" t="s">
        <v>218</v>
      </c>
      <c r="K50" s="62">
        <f t="shared" si="0"/>
        <v>274</v>
      </c>
      <c r="L50" s="63">
        <v>0.03</v>
      </c>
      <c r="M50" s="64">
        <v>0.02</v>
      </c>
      <c r="N50" s="65">
        <f t="shared" si="1"/>
        <v>3002.7397260274</v>
      </c>
      <c r="O50" s="66"/>
      <c r="P50" s="26"/>
      <c r="Q50" s="19"/>
      <c r="R50" s="67" t="s">
        <v>219</v>
      </c>
      <c r="S50" s="3" t="s">
        <v>220</v>
      </c>
      <c r="T50" s="67">
        <v>46022</v>
      </c>
      <c r="U50" s="67" t="str">
        <f t="shared" si="11"/>
        <v>2025/04/01</v>
      </c>
    </row>
    <row r="51" s="2" customFormat="1" ht="17.1" customHeight="1" spans="1:21">
      <c r="A51" s="19">
        <v>21</v>
      </c>
      <c r="B51" s="24" t="s">
        <v>29</v>
      </c>
      <c r="C51" s="20" t="s">
        <v>221</v>
      </c>
      <c r="D51" s="20" t="s">
        <v>22</v>
      </c>
      <c r="E51" s="45">
        <v>13840265377</v>
      </c>
      <c r="F51" s="24" t="s">
        <v>222</v>
      </c>
      <c r="G51" s="24">
        <v>40</v>
      </c>
      <c r="H51" s="21">
        <v>6.5</v>
      </c>
      <c r="I51" s="20">
        <v>58</v>
      </c>
      <c r="J51" s="24" t="s">
        <v>199</v>
      </c>
      <c r="K51" s="62">
        <f t="shared" si="0"/>
        <v>364</v>
      </c>
      <c r="L51" s="63">
        <v>0.03</v>
      </c>
      <c r="M51" s="64">
        <v>0.02</v>
      </c>
      <c r="N51" s="65">
        <f t="shared" si="1"/>
        <v>7978.08219178082</v>
      </c>
      <c r="O51" s="68">
        <f>N51+N52+N53</f>
        <v>10359.4520547945</v>
      </c>
      <c r="P51" s="26" t="s">
        <v>6</v>
      </c>
      <c r="Q51" s="19">
        <v>150</v>
      </c>
      <c r="R51" s="67" t="s">
        <v>200</v>
      </c>
      <c r="S51" s="3" t="s">
        <v>201</v>
      </c>
      <c r="T51" s="67">
        <v>46022</v>
      </c>
      <c r="U51" s="67">
        <v>45658</v>
      </c>
    </row>
    <row r="52" s="2" customFormat="1" ht="17.1" customHeight="1" spans="1:21">
      <c r="A52" s="19"/>
      <c r="B52" s="24"/>
      <c r="C52" s="20"/>
      <c r="D52" s="20"/>
      <c r="E52" s="45"/>
      <c r="F52" s="24" t="s">
        <v>177</v>
      </c>
      <c r="G52" s="24">
        <v>10</v>
      </c>
      <c r="H52" s="21">
        <v>7</v>
      </c>
      <c r="I52" s="20"/>
      <c r="J52" s="24" t="s">
        <v>223</v>
      </c>
      <c r="K52" s="62">
        <f t="shared" si="0"/>
        <v>149</v>
      </c>
      <c r="L52" s="63">
        <v>0.03</v>
      </c>
      <c r="M52" s="64">
        <v>0.02</v>
      </c>
      <c r="N52" s="65">
        <f t="shared" si="1"/>
        <v>816.438356164384</v>
      </c>
      <c r="O52" s="68"/>
      <c r="P52" s="26"/>
      <c r="Q52" s="19"/>
      <c r="R52" s="67" t="s">
        <v>224</v>
      </c>
      <c r="S52" s="3" t="s">
        <v>225</v>
      </c>
      <c r="T52" s="67" t="str">
        <f t="shared" ref="T52:T53" si="12">S52</f>
        <v>2025/05/30</v>
      </c>
      <c r="U52" s="67">
        <v>45658</v>
      </c>
    </row>
    <row r="53" s="2" customFormat="1" ht="17.1" customHeight="1" spans="1:21">
      <c r="A53" s="19"/>
      <c r="B53" s="24"/>
      <c r="C53" s="20"/>
      <c r="D53" s="20"/>
      <c r="E53" s="45"/>
      <c r="F53" s="24" t="s">
        <v>177</v>
      </c>
      <c r="G53" s="24">
        <v>8</v>
      </c>
      <c r="H53" s="21">
        <v>8</v>
      </c>
      <c r="I53" s="20"/>
      <c r="J53" s="24" t="s">
        <v>226</v>
      </c>
      <c r="K53" s="62">
        <f t="shared" si="0"/>
        <v>357</v>
      </c>
      <c r="L53" s="63">
        <v>0.03</v>
      </c>
      <c r="M53" s="64">
        <v>0.02</v>
      </c>
      <c r="N53" s="65">
        <f t="shared" si="1"/>
        <v>1564.93150684932</v>
      </c>
      <c r="O53" s="68"/>
      <c r="P53" s="26"/>
      <c r="Q53" s="19"/>
      <c r="R53" s="67" t="s">
        <v>227</v>
      </c>
      <c r="S53" s="3" t="s">
        <v>228</v>
      </c>
      <c r="T53" s="67" t="str">
        <f t="shared" si="12"/>
        <v>2025/12/24</v>
      </c>
      <c r="U53" s="67">
        <v>45658</v>
      </c>
    </row>
    <row r="54" s="2" customFormat="1" ht="17.1" customHeight="1" spans="1:21">
      <c r="A54" s="19">
        <v>22</v>
      </c>
      <c r="B54" s="20" t="s">
        <v>30</v>
      </c>
      <c r="C54" s="20" t="s">
        <v>229</v>
      </c>
      <c r="D54" s="20" t="s">
        <v>22</v>
      </c>
      <c r="E54" s="20">
        <v>15002434568</v>
      </c>
      <c r="F54" s="20" t="s">
        <v>99</v>
      </c>
      <c r="G54" s="24">
        <v>50</v>
      </c>
      <c r="H54" s="21">
        <v>3.45</v>
      </c>
      <c r="I54" s="24">
        <v>50</v>
      </c>
      <c r="J54" s="24" t="s">
        <v>230</v>
      </c>
      <c r="K54" s="62">
        <f t="shared" si="0"/>
        <v>313</v>
      </c>
      <c r="L54" s="63">
        <v>0.03</v>
      </c>
      <c r="M54" s="64">
        <v>0.02</v>
      </c>
      <c r="N54" s="65">
        <f t="shared" si="1"/>
        <v>8575.34246575343</v>
      </c>
      <c r="O54" s="66">
        <f>N54</f>
        <v>8575.34246575343</v>
      </c>
      <c r="P54" s="26" t="s">
        <v>6</v>
      </c>
      <c r="Q54" s="19">
        <v>300</v>
      </c>
      <c r="R54" s="67" t="s">
        <v>231</v>
      </c>
      <c r="S54" s="3" t="s">
        <v>232</v>
      </c>
      <c r="T54" s="67">
        <v>46022</v>
      </c>
      <c r="U54" s="67" t="str">
        <f>R54</f>
        <v>2025/02/21</v>
      </c>
    </row>
    <row r="55" s="2" customFormat="1" ht="17.1" customHeight="1" spans="1:21">
      <c r="A55" s="19">
        <v>23</v>
      </c>
      <c r="B55" s="20" t="s">
        <v>31</v>
      </c>
      <c r="C55" s="20" t="s">
        <v>233</v>
      </c>
      <c r="D55" s="20" t="s">
        <v>22</v>
      </c>
      <c r="E55" s="20">
        <v>14741511751</v>
      </c>
      <c r="F55" s="20" t="s">
        <v>66</v>
      </c>
      <c r="G55" s="24">
        <v>30</v>
      </c>
      <c r="H55" s="21">
        <v>3.85</v>
      </c>
      <c r="I55" s="24">
        <v>60</v>
      </c>
      <c r="J55" s="20" t="s">
        <v>234</v>
      </c>
      <c r="K55" s="62">
        <f t="shared" si="0"/>
        <v>364</v>
      </c>
      <c r="L55" s="63">
        <v>0.03</v>
      </c>
      <c r="M55" s="64">
        <v>0.02</v>
      </c>
      <c r="N55" s="65">
        <f t="shared" si="1"/>
        <v>5983.56164383562</v>
      </c>
      <c r="O55" s="66">
        <f>N55+N56</f>
        <v>11128.7671232877</v>
      </c>
      <c r="P55" s="26" t="s">
        <v>6</v>
      </c>
      <c r="Q55" s="19">
        <v>115</v>
      </c>
      <c r="R55" s="67" t="s">
        <v>235</v>
      </c>
      <c r="S55" s="3" t="s">
        <v>236</v>
      </c>
      <c r="T55" s="67">
        <v>46022</v>
      </c>
      <c r="U55" s="67">
        <v>45658</v>
      </c>
    </row>
    <row r="56" s="2" customFormat="1" ht="17.1" customHeight="1" spans="1:21">
      <c r="A56" s="19"/>
      <c r="B56" s="20"/>
      <c r="C56" s="20"/>
      <c r="D56" s="20"/>
      <c r="E56" s="20"/>
      <c r="F56" s="20" t="s">
        <v>84</v>
      </c>
      <c r="G56" s="20">
        <v>30</v>
      </c>
      <c r="H56" s="21">
        <v>3.2</v>
      </c>
      <c r="I56" s="24"/>
      <c r="J56" s="20" t="s">
        <v>237</v>
      </c>
      <c r="K56" s="62">
        <f t="shared" si="0"/>
        <v>313</v>
      </c>
      <c r="L56" s="63">
        <v>0.03</v>
      </c>
      <c r="M56" s="64">
        <v>0.02</v>
      </c>
      <c r="N56" s="65">
        <f t="shared" si="1"/>
        <v>5145.20547945206</v>
      </c>
      <c r="O56" s="66"/>
      <c r="P56" s="26"/>
      <c r="Q56" s="19"/>
      <c r="R56" s="67" t="s">
        <v>238</v>
      </c>
      <c r="S56" s="3" t="s">
        <v>239</v>
      </c>
      <c r="T56" s="67" t="str">
        <f>S56</f>
        <v>2025/11/10</v>
      </c>
      <c r="U56" s="67">
        <v>45658</v>
      </c>
    </row>
    <row r="57" s="2" customFormat="1" ht="17.1" customHeight="1" spans="1:21">
      <c r="A57" s="48">
        <v>24</v>
      </c>
      <c r="B57" s="20" t="s">
        <v>32</v>
      </c>
      <c r="C57" s="20" t="s">
        <v>240</v>
      </c>
      <c r="D57" s="20" t="s">
        <v>22</v>
      </c>
      <c r="E57" s="20">
        <v>14702444378</v>
      </c>
      <c r="F57" s="20" t="s">
        <v>104</v>
      </c>
      <c r="G57" s="24">
        <v>95</v>
      </c>
      <c r="H57" s="47">
        <v>4.8</v>
      </c>
      <c r="I57" s="24">
        <v>95</v>
      </c>
      <c r="J57" s="24" t="s">
        <v>241</v>
      </c>
      <c r="K57" s="62">
        <f t="shared" si="0"/>
        <v>364</v>
      </c>
      <c r="L57" s="63">
        <v>0.03</v>
      </c>
      <c r="M57" s="64">
        <v>0.02</v>
      </c>
      <c r="N57" s="65">
        <f t="shared" si="1"/>
        <v>18947.9452054795</v>
      </c>
      <c r="O57" s="66">
        <f>N57</f>
        <v>18947.9452054795</v>
      </c>
      <c r="P57" s="26" t="s">
        <v>6</v>
      </c>
      <c r="Q57" s="19">
        <v>106</v>
      </c>
      <c r="R57" s="67" t="s">
        <v>242</v>
      </c>
      <c r="S57" s="3" t="s">
        <v>243</v>
      </c>
      <c r="T57" s="67">
        <v>46022</v>
      </c>
      <c r="U57" s="67">
        <v>45658</v>
      </c>
    </row>
    <row r="58" s="2" customFormat="1" ht="17.1" customHeight="1" spans="1:21">
      <c r="A58" s="46">
        <v>25</v>
      </c>
      <c r="B58" s="20" t="s">
        <v>33</v>
      </c>
      <c r="C58" s="20" t="s">
        <v>244</v>
      </c>
      <c r="D58" s="20" t="s">
        <v>22</v>
      </c>
      <c r="E58" s="20">
        <v>13604039444</v>
      </c>
      <c r="F58" s="20" t="s">
        <v>84</v>
      </c>
      <c r="G58" s="24">
        <v>100</v>
      </c>
      <c r="H58" s="21">
        <v>3.55</v>
      </c>
      <c r="I58" s="24">
        <v>100</v>
      </c>
      <c r="J58" s="24" t="s">
        <v>245</v>
      </c>
      <c r="K58" s="62">
        <f t="shared" si="0"/>
        <v>287</v>
      </c>
      <c r="L58" s="63">
        <v>0.03</v>
      </c>
      <c r="M58" s="64">
        <v>0.02</v>
      </c>
      <c r="N58" s="65">
        <f t="shared" si="1"/>
        <v>15726.0273972603</v>
      </c>
      <c r="O58" s="66">
        <f t="shared" ref="O58:O59" si="13">N58</f>
        <v>15726.0273972603</v>
      </c>
      <c r="P58" s="29" t="s">
        <v>6</v>
      </c>
      <c r="Q58" s="27">
        <v>130</v>
      </c>
      <c r="R58" s="67" t="s">
        <v>246</v>
      </c>
      <c r="S58" s="3" t="s">
        <v>247</v>
      </c>
      <c r="T58" s="67" t="str">
        <f>S58</f>
        <v>2025/10/15</v>
      </c>
      <c r="U58" s="67">
        <v>45658</v>
      </c>
    </row>
    <row r="59" ht="17.1" customHeight="1" spans="1:21">
      <c r="A59" s="19">
        <v>26</v>
      </c>
      <c r="B59" s="20" t="s">
        <v>34</v>
      </c>
      <c r="C59" s="20" t="s">
        <v>248</v>
      </c>
      <c r="D59" s="20" t="s">
        <v>22</v>
      </c>
      <c r="E59" s="20">
        <v>13322431192</v>
      </c>
      <c r="F59" s="24" t="s">
        <v>249</v>
      </c>
      <c r="G59" s="24">
        <v>80</v>
      </c>
      <c r="H59" s="21">
        <v>3.38</v>
      </c>
      <c r="I59" s="24">
        <v>80</v>
      </c>
      <c r="J59" s="24" t="s">
        <v>250</v>
      </c>
      <c r="K59" s="62">
        <f t="shared" si="0"/>
        <v>247</v>
      </c>
      <c r="L59" s="63">
        <v>0.03</v>
      </c>
      <c r="M59" s="64">
        <v>0.02</v>
      </c>
      <c r="N59" s="65">
        <f t="shared" si="1"/>
        <v>10827.397260274</v>
      </c>
      <c r="O59" s="66">
        <f t="shared" si="13"/>
        <v>10827.397260274</v>
      </c>
      <c r="P59" s="26" t="s">
        <v>14</v>
      </c>
      <c r="Q59" s="19">
        <v>680</v>
      </c>
      <c r="R59" s="67" t="s">
        <v>251</v>
      </c>
      <c r="S59" s="3" t="s">
        <v>252</v>
      </c>
      <c r="T59" s="67">
        <v>46022</v>
      </c>
      <c r="U59" s="67" t="str">
        <f>R59</f>
        <v>2025/04/28</v>
      </c>
    </row>
    <row r="60" ht="17.1" customHeight="1" spans="1:21">
      <c r="A60" s="19">
        <v>27</v>
      </c>
      <c r="B60" s="20" t="s">
        <v>35</v>
      </c>
      <c r="C60" s="20" t="s">
        <v>253</v>
      </c>
      <c r="D60" s="20" t="s">
        <v>22</v>
      </c>
      <c r="E60" s="20">
        <v>13002475352</v>
      </c>
      <c r="F60" s="24" t="s">
        <v>254</v>
      </c>
      <c r="G60" s="24">
        <v>10</v>
      </c>
      <c r="H60" s="21">
        <v>8.1</v>
      </c>
      <c r="I60" s="24">
        <v>175</v>
      </c>
      <c r="J60" s="24" t="s">
        <v>255</v>
      </c>
      <c r="K60" s="62">
        <f t="shared" si="0"/>
        <v>256</v>
      </c>
      <c r="L60" s="63">
        <v>0.03</v>
      </c>
      <c r="M60" s="64">
        <v>0.02</v>
      </c>
      <c r="N60" s="65">
        <f t="shared" si="1"/>
        <v>1402.7397260274</v>
      </c>
      <c r="O60" s="66">
        <f>SUM(N60:N65)</f>
        <v>25317.8082191781</v>
      </c>
      <c r="P60" s="26" t="s">
        <v>6</v>
      </c>
      <c r="Q60" s="19">
        <v>2000</v>
      </c>
      <c r="R60" s="67" t="s">
        <v>256</v>
      </c>
      <c r="S60" s="3" t="s">
        <v>257</v>
      </c>
      <c r="T60" s="67" t="str">
        <f t="shared" ref="T60:T62" si="14">S60</f>
        <v>2025/09/14</v>
      </c>
      <c r="U60" s="67">
        <v>45658</v>
      </c>
    </row>
    <row r="61" ht="17.1" customHeight="1" spans="1:21">
      <c r="A61" s="19"/>
      <c r="B61" s="20"/>
      <c r="C61" s="20"/>
      <c r="D61" s="20"/>
      <c r="E61" s="20"/>
      <c r="F61" s="24" t="s">
        <v>254</v>
      </c>
      <c r="G61" s="24">
        <v>10</v>
      </c>
      <c r="H61" s="21">
        <v>8.1</v>
      </c>
      <c r="I61" s="24"/>
      <c r="J61" s="24" t="s">
        <v>258</v>
      </c>
      <c r="K61" s="62">
        <f t="shared" si="0"/>
        <v>268</v>
      </c>
      <c r="L61" s="63">
        <v>0.03</v>
      </c>
      <c r="M61" s="64">
        <v>0.02</v>
      </c>
      <c r="N61" s="65">
        <f t="shared" si="1"/>
        <v>1468.49315068493</v>
      </c>
      <c r="O61" s="66"/>
      <c r="P61" s="26"/>
      <c r="Q61" s="19"/>
      <c r="R61" s="67" t="s">
        <v>259</v>
      </c>
      <c r="S61" s="3" t="s">
        <v>260</v>
      </c>
      <c r="T61" s="67" t="str">
        <f t="shared" si="14"/>
        <v>2025/09/26</v>
      </c>
      <c r="U61" s="67">
        <v>45658</v>
      </c>
    </row>
    <row r="62" ht="17.1" customHeight="1" spans="1:21">
      <c r="A62" s="19"/>
      <c r="B62" s="20"/>
      <c r="C62" s="20"/>
      <c r="D62" s="20"/>
      <c r="E62" s="20"/>
      <c r="F62" s="24" t="s">
        <v>254</v>
      </c>
      <c r="G62" s="24">
        <v>5</v>
      </c>
      <c r="H62" s="21">
        <v>8.1</v>
      </c>
      <c r="I62" s="24"/>
      <c r="J62" s="24" t="s">
        <v>261</v>
      </c>
      <c r="K62" s="62">
        <f t="shared" si="0"/>
        <v>263</v>
      </c>
      <c r="L62" s="63">
        <v>0.03</v>
      </c>
      <c r="M62" s="64">
        <v>0.02</v>
      </c>
      <c r="N62" s="65">
        <f t="shared" si="1"/>
        <v>720.547945205479</v>
      </c>
      <c r="O62" s="66"/>
      <c r="P62" s="26"/>
      <c r="Q62" s="19"/>
      <c r="R62" s="67" t="s">
        <v>262</v>
      </c>
      <c r="S62" s="3" t="s">
        <v>263</v>
      </c>
      <c r="T62" s="67" t="str">
        <f t="shared" si="14"/>
        <v>2025/09/21</v>
      </c>
      <c r="U62" s="67">
        <v>45658</v>
      </c>
    </row>
    <row r="63" ht="17.1" customHeight="1" spans="1:21">
      <c r="A63" s="19"/>
      <c r="B63" s="20"/>
      <c r="C63" s="20"/>
      <c r="D63" s="20"/>
      <c r="E63" s="20"/>
      <c r="F63" s="24" t="s">
        <v>70</v>
      </c>
      <c r="G63" s="24">
        <v>6</v>
      </c>
      <c r="H63" s="21">
        <v>3.45</v>
      </c>
      <c r="I63" s="24"/>
      <c r="J63" s="24" t="s">
        <v>264</v>
      </c>
      <c r="K63" s="62">
        <f t="shared" si="0"/>
        <v>285</v>
      </c>
      <c r="L63" s="63">
        <v>0.03</v>
      </c>
      <c r="M63" s="64">
        <v>0.02</v>
      </c>
      <c r="N63" s="65">
        <f t="shared" si="1"/>
        <v>936.986301369863</v>
      </c>
      <c r="O63" s="66"/>
      <c r="P63" s="29"/>
      <c r="Q63" s="27"/>
      <c r="R63" s="67" t="s">
        <v>265</v>
      </c>
      <c r="S63" s="3" t="s">
        <v>266</v>
      </c>
      <c r="T63" s="67">
        <v>46022</v>
      </c>
      <c r="U63" s="67" t="str">
        <f t="shared" ref="U63:U64" si="15">R63</f>
        <v>2025/03/21</v>
      </c>
    </row>
    <row r="64" ht="17.1" customHeight="1" spans="1:21">
      <c r="A64" s="19"/>
      <c r="B64" s="20"/>
      <c r="C64" s="20"/>
      <c r="D64" s="20"/>
      <c r="E64" s="20"/>
      <c r="F64" s="24" t="s">
        <v>70</v>
      </c>
      <c r="G64" s="24">
        <v>94</v>
      </c>
      <c r="H64" s="21">
        <v>3.15</v>
      </c>
      <c r="I64" s="24"/>
      <c r="J64" s="24" t="s">
        <v>264</v>
      </c>
      <c r="K64" s="62">
        <f t="shared" si="0"/>
        <v>285</v>
      </c>
      <c r="L64" s="63">
        <v>0.03</v>
      </c>
      <c r="M64" s="64">
        <v>0.02</v>
      </c>
      <c r="N64" s="65">
        <f t="shared" si="1"/>
        <v>14679.4520547945</v>
      </c>
      <c r="O64" s="66"/>
      <c r="P64" s="29"/>
      <c r="Q64" s="27"/>
      <c r="R64" s="67" t="s">
        <v>265</v>
      </c>
      <c r="S64" s="3" t="s">
        <v>266</v>
      </c>
      <c r="T64" s="67">
        <v>46022</v>
      </c>
      <c r="U64" s="67" t="str">
        <f t="shared" si="15"/>
        <v>2025/03/21</v>
      </c>
    </row>
    <row r="65" ht="17.1" customHeight="1" spans="1:21">
      <c r="A65" s="19"/>
      <c r="B65" s="20"/>
      <c r="C65" s="20"/>
      <c r="D65" s="20"/>
      <c r="E65" s="20"/>
      <c r="F65" s="20" t="s">
        <v>267</v>
      </c>
      <c r="G65" s="20">
        <v>50</v>
      </c>
      <c r="H65" s="21">
        <v>2.88</v>
      </c>
      <c r="I65" s="24"/>
      <c r="J65" s="20" t="s">
        <v>268</v>
      </c>
      <c r="K65" s="62">
        <f t="shared" si="0"/>
        <v>223</v>
      </c>
      <c r="L65" s="63">
        <v>0.03</v>
      </c>
      <c r="M65" s="64">
        <v>0.02</v>
      </c>
      <c r="N65" s="65">
        <f t="shared" si="1"/>
        <v>6109.58904109589</v>
      </c>
      <c r="O65" s="66"/>
      <c r="P65" s="29"/>
      <c r="Q65" s="27"/>
      <c r="R65" s="67" t="s">
        <v>269</v>
      </c>
      <c r="S65" s="3" t="s">
        <v>270</v>
      </c>
      <c r="T65" s="67" t="str">
        <f>S65</f>
        <v>2025/08/12</v>
      </c>
      <c r="U65" s="67">
        <v>45658</v>
      </c>
    </row>
    <row r="66" ht="17.1" customHeight="1" spans="1:21">
      <c r="A66" s="27">
        <v>28</v>
      </c>
      <c r="B66" s="24" t="s">
        <v>36</v>
      </c>
      <c r="C66" s="20" t="s">
        <v>271</v>
      </c>
      <c r="D66" s="20" t="s">
        <v>22</v>
      </c>
      <c r="E66" s="20">
        <v>13478198687</v>
      </c>
      <c r="F66" s="24" t="s">
        <v>74</v>
      </c>
      <c r="G66" s="20">
        <v>60</v>
      </c>
      <c r="H66" s="21">
        <v>3.38</v>
      </c>
      <c r="I66" s="24">
        <v>90</v>
      </c>
      <c r="J66" s="24" t="s">
        <v>272</v>
      </c>
      <c r="K66" s="62">
        <f t="shared" si="0"/>
        <v>258</v>
      </c>
      <c r="L66" s="63">
        <v>0.03</v>
      </c>
      <c r="M66" s="64">
        <v>0.02</v>
      </c>
      <c r="N66" s="65">
        <f t="shared" si="1"/>
        <v>8482.19178082192</v>
      </c>
      <c r="O66" s="66">
        <f>N66+N67</f>
        <v>14334.2465753425</v>
      </c>
      <c r="P66" s="29" t="s">
        <v>6</v>
      </c>
      <c r="Q66" s="27">
        <v>370</v>
      </c>
      <c r="R66" s="67" t="s">
        <v>273</v>
      </c>
      <c r="S66" s="3" t="s">
        <v>274</v>
      </c>
      <c r="T66" s="67">
        <v>46022</v>
      </c>
      <c r="U66" s="67" t="str">
        <f>R66</f>
        <v>2025/04/17</v>
      </c>
    </row>
    <row r="67" ht="17.1" customHeight="1" spans="1:21">
      <c r="A67" s="27"/>
      <c r="B67" s="24"/>
      <c r="C67" s="20"/>
      <c r="D67" s="20"/>
      <c r="E67" s="20"/>
      <c r="F67" s="24" t="s">
        <v>254</v>
      </c>
      <c r="G67" s="20">
        <v>30</v>
      </c>
      <c r="H67" s="21">
        <v>7</v>
      </c>
      <c r="I67" s="24"/>
      <c r="J67" s="24" t="s">
        <v>275</v>
      </c>
      <c r="K67" s="62">
        <f t="shared" si="0"/>
        <v>356</v>
      </c>
      <c r="L67" s="63">
        <v>0.03</v>
      </c>
      <c r="M67" s="64">
        <v>0.02</v>
      </c>
      <c r="N67" s="65">
        <f t="shared" si="1"/>
        <v>5852.05479452055</v>
      </c>
      <c r="O67" s="66"/>
      <c r="P67" s="29"/>
      <c r="Q67" s="27"/>
      <c r="R67" s="67" t="s">
        <v>276</v>
      </c>
      <c r="S67" s="3" t="s">
        <v>277</v>
      </c>
      <c r="T67" s="67" t="str">
        <f>S67</f>
        <v>2025/12/23</v>
      </c>
      <c r="U67" s="67">
        <v>45658</v>
      </c>
    </row>
    <row r="68" ht="17.1" customHeight="1" spans="1:21">
      <c r="A68" s="19">
        <v>29</v>
      </c>
      <c r="B68" s="20" t="s">
        <v>37</v>
      </c>
      <c r="C68" s="20" t="s">
        <v>278</v>
      </c>
      <c r="D68" s="20" t="s">
        <v>22</v>
      </c>
      <c r="E68" s="20">
        <v>18842599924</v>
      </c>
      <c r="F68" s="20" t="s">
        <v>104</v>
      </c>
      <c r="G68" s="20">
        <v>27.5</v>
      </c>
      <c r="H68" s="21">
        <v>3.8</v>
      </c>
      <c r="I68" s="20">
        <v>44.5</v>
      </c>
      <c r="J68" s="20" t="s">
        <v>279</v>
      </c>
      <c r="K68" s="62">
        <f t="shared" si="0"/>
        <v>142</v>
      </c>
      <c r="L68" s="63">
        <v>0.03</v>
      </c>
      <c r="M68" s="64">
        <v>0.02</v>
      </c>
      <c r="N68" s="65">
        <f t="shared" si="1"/>
        <v>2139.72602739726</v>
      </c>
      <c r="O68" s="68">
        <f>N68+N69</f>
        <v>4962.19178082192</v>
      </c>
      <c r="P68" s="26" t="s">
        <v>6</v>
      </c>
      <c r="Q68" s="26">
        <v>300</v>
      </c>
      <c r="R68" s="67" t="s">
        <v>280</v>
      </c>
      <c r="S68" s="3" t="s">
        <v>281</v>
      </c>
      <c r="T68" s="67">
        <v>46022</v>
      </c>
      <c r="U68" s="67" t="str">
        <f t="shared" ref="U68:U70" si="16">R68</f>
        <v>2025/08/11</v>
      </c>
    </row>
    <row r="69" ht="17.1" customHeight="1" spans="1:21">
      <c r="A69" s="19"/>
      <c r="B69" s="20"/>
      <c r="C69" s="20"/>
      <c r="D69" s="20"/>
      <c r="E69" s="20"/>
      <c r="F69" s="20" t="s">
        <v>70</v>
      </c>
      <c r="G69" s="20">
        <v>17</v>
      </c>
      <c r="H69" s="21">
        <v>3.45</v>
      </c>
      <c r="I69" s="20"/>
      <c r="J69" s="20" t="s">
        <v>282</v>
      </c>
      <c r="K69" s="62">
        <f t="shared" si="0"/>
        <v>303</v>
      </c>
      <c r="L69" s="63">
        <v>0.03</v>
      </c>
      <c r="M69" s="64">
        <v>0.02</v>
      </c>
      <c r="N69" s="65">
        <f t="shared" si="1"/>
        <v>2822.46575342466</v>
      </c>
      <c r="O69" s="68"/>
      <c r="P69" s="26"/>
      <c r="Q69" s="26"/>
      <c r="R69" s="67" t="s">
        <v>283</v>
      </c>
      <c r="S69" s="3" t="s">
        <v>284</v>
      </c>
      <c r="T69" s="67">
        <v>46022</v>
      </c>
      <c r="U69" s="67" t="str">
        <f t="shared" si="16"/>
        <v>2025/03/03</v>
      </c>
    </row>
    <row r="70" ht="17.1" customHeight="1" spans="1:21">
      <c r="A70" s="19">
        <v>30</v>
      </c>
      <c r="B70" s="20" t="s">
        <v>38</v>
      </c>
      <c r="C70" s="20" t="s">
        <v>285</v>
      </c>
      <c r="D70" s="20" t="s">
        <v>22</v>
      </c>
      <c r="E70" s="20">
        <v>13610830517</v>
      </c>
      <c r="F70" s="20" t="s">
        <v>170</v>
      </c>
      <c r="G70" s="24">
        <v>80</v>
      </c>
      <c r="H70" s="21">
        <v>3.15</v>
      </c>
      <c r="I70" s="24">
        <v>80</v>
      </c>
      <c r="J70" s="24" t="s">
        <v>286</v>
      </c>
      <c r="K70" s="62">
        <f t="shared" ref="K70:K84" si="17">T70-U70</f>
        <v>295</v>
      </c>
      <c r="L70" s="63">
        <v>0.03</v>
      </c>
      <c r="M70" s="64">
        <v>0.02</v>
      </c>
      <c r="N70" s="65">
        <f t="shared" ref="N70:N84" si="18">G70*K70*M70/365*10000</f>
        <v>12931.5068493151</v>
      </c>
      <c r="O70" s="66">
        <f>N70</f>
        <v>12931.5068493151</v>
      </c>
      <c r="P70" s="26" t="s">
        <v>6</v>
      </c>
      <c r="Q70" s="19">
        <v>1046</v>
      </c>
      <c r="R70" s="67" t="s">
        <v>287</v>
      </c>
      <c r="S70" s="3" t="s">
        <v>288</v>
      </c>
      <c r="T70" s="67">
        <v>46022</v>
      </c>
      <c r="U70" s="67" t="str">
        <f t="shared" si="16"/>
        <v>2025/03/11</v>
      </c>
    </row>
    <row r="71" ht="17.1" customHeight="1" spans="1:21">
      <c r="A71" s="27">
        <v>31</v>
      </c>
      <c r="B71" s="24" t="s">
        <v>39</v>
      </c>
      <c r="C71" s="24" t="s">
        <v>289</v>
      </c>
      <c r="D71" s="20" t="s">
        <v>22</v>
      </c>
      <c r="E71" s="20">
        <v>15524129000</v>
      </c>
      <c r="F71" s="24" t="s">
        <v>104</v>
      </c>
      <c r="G71" s="24">
        <v>19</v>
      </c>
      <c r="H71" s="21">
        <v>7.6</v>
      </c>
      <c r="I71" s="24">
        <v>119</v>
      </c>
      <c r="J71" s="24" t="s">
        <v>290</v>
      </c>
      <c r="K71" s="62">
        <f t="shared" si="17"/>
        <v>344</v>
      </c>
      <c r="L71" s="63">
        <v>0.03</v>
      </c>
      <c r="M71" s="64">
        <v>0.02</v>
      </c>
      <c r="N71" s="65">
        <f t="shared" si="18"/>
        <v>3581.3698630137</v>
      </c>
      <c r="O71" s="66">
        <f>N71+N72</f>
        <v>18156.7123287671</v>
      </c>
      <c r="P71" s="29" t="s">
        <v>6</v>
      </c>
      <c r="Q71" s="27">
        <v>560</v>
      </c>
      <c r="R71" s="67" t="s">
        <v>291</v>
      </c>
      <c r="S71" s="3" t="s">
        <v>292</v>
      </c>
      <c r="T71" s="67" t="str">
        <f>S71</f>
        <v>2025/12/11</v>
      </c>
      <c r="U71" s="67">
        <v>45658</v>
      </c>
    </row>
    <row r="72" ht="17.1" customHeight="1" spans="1:21">
      <c r="A72" s="27"/>
      <c r="B72" s="24"/>
      <c r="C72" s="24"/>
      <c r="D72" s="20"/>
      <c r="E72" s="20"/>
      <c r="F72" s="20" t="s">
        <v>84</v>
      </c>
      <c r="G72" s="24">
        <v>100</v>
      </c>
      <c r="H72" s="21">
        <v>3.1</v>
      </c>
      <c r="I72" s="24"/>
      <c r="J72" s="24" t="s">
        <v>293</v>
      </c>
      <c r="K72" s="62">
        <f t="shared" si="17"/>
        <v>266</v>
      </c>
      <c r="L72" s="63">
        <v>0.03</v>
      </c>
      <c r="M72" s="64">
        <v>0.02</v>
      </c>
      <c r="N72" s="65">
        <f t="shared" si="18"/>
        <v>14575.3424657534</v>
      </c>
      <c r="O72" s="66"/>
      <c r="P72" s="29"/>
      <c r="Q72" s="27"/>
      <c r="R72" s="67" t="s">
        <v>294</v>
      </c>
      <c r="S72" s="3" t="s">
        <v>295</v>
      </c>
      <c r="T72" s="67">
        <v>46022</v>
      </c>
      <c r="U72" s="67" t="str">
        <f t="shared" ref="U72:U76" si="19">R72</f>
        <v>2025/04/09</v>
      </c>
    </row>
    <row r="73" ht="17.1" customHeight="1" spans="1:21">
      <c r="A73" s="27">
        <v>32</v>
      </c>
      <c r="B73" s="24" t="s">
        <v>40</v>
      </c>
      <c r="C73" s="20" t="s">
        <v>296</v>
      </c>
      <c r="D73" s="20" t="s">
        <v>22</v>
      </c>
      <c r="E73" s="20">
        <v>15998131415</v>
      </c>
      <c r="F73" s="24" t="s">
        <v>249</v>
      </c>
      <c r="G73" s="24">
        <v>200</v>
      </c>
      <c r="H73" s="21">
        <v>3.38</v>
      </c>
      <c r="I73" s="24">
        <v>300</v>
      </c>
      <c r="J73" s="24" t="s">
        <v>144</v>
      </c>
      <c r="K73" s="62">
        <f t="shared" si="17"/>
        <v>309</v>
      </c>
      <c r="L73" s="63">
        <v>0.03</v>
      </c>
      <c r="M73" s="64">
        <v>0.02</v>
      </c>
      <c r="N73" s="65">
        <f t="shared" si="18"/>
        <v>33863.0136986301</v>
      </c>
      <c r="O73" s="66">
        <f>SUM(N73:N75)</f>
        <v>50794.5205479452</v>
      </c>
      <c r="P73" s="29" t="s">
        <v>6</v>
      </c>
      <c r="Q73" s="27">
        <v>3496.8</v>
      </c>
      <c r="R73" s="67" t="s">
        <v>145</v>
      </c>
      <c r="S73" s="3" t="s">
        <v>146</v>
      </c>
      <c r="T73" s="67">
        <v>46022</v>
      </c>
      <c r="U73" s="67" t="str">
        <f t="shared" si="19"/>
        <v>2025/02/25</v>
      </c>
    </row>
    <row r="74" ht="17.1" customHeight="1" spans="1:21">
      <c r="A74" s="27"/>
      <c r="B74" s="24"/>
      <c r="C74" s="20"/>
      <c r="D74" s="20"/>
      <c r="E74" s="20"/>
      <c r="F74" s="24" t="s">
        <v>170</v>
      </c>
      <c r="G74" s="24">
        <v>94</v>
      </c>
      <c r="H74" s="21" t="s">
        <v>297</v>
      </c>
      <c r="I74" s="24"/>
      <c r="J74" s="24" t="s">
        <v>144</v>
      </c>
      <c r="K74" s="62">
        <f t="shared" si="17"/>
        <v>309</v>
      </c>
      <c r="L74" s="63">
        <v>0.03</v>
      </c>
      <c r="M74" s="64">
        <v>0.02</v>
      </c>
      <c r="N74" s="65">
        <f t="shared" si="18"/>
        <v>15915.6164383562</v>
      </c>
      <c r="O74" s="66"/>
      <c r="P74" s="29"/>
      <c r="Q74" s="27"/>
      <c r="R74" s="67" t="s">
        <v>145</v>
      </c>
      <c r="S74" s="3" t="s">
        <v>146</v>
      </c>
      <c r="T74" s="67">
        <v>46022</v>
      </c>
      <c r="U74" s="67" t="str">
        <f t="shared" si="19"/>
        <v>2025/02/25</v>
      </c>
    </row>
    <row r="75" ht="17.1" customHeight="1" spans="1:21">
      <c r="A75" s="27"/>
      <c r="B75" s="24"/>
      <c r="C75" s="20"/>
      <c r="D75" s="20"/>
      <c r="E75" s="20"/>
      <c r="F75" s="24" t="s">
        <v>170</v>
      </c>
      <c r="G75" s="24">
        <v>6</v>
      </c>
      <c r="H75" s="21">
        <v>3.45</v>
      </c>
      <c r="I75" s="24"/>
      <c r="J75" s="24" t="s">
        <v>144</v>
      </c>
      <c r="K75" s="62">
        <f t="shared" si="17"/>
        <v>309</v>
      </c>
      <c r="L75" s="63">
        <v>0.03</v>
      </c>
      <c r="M75" s="64">
        <v>0.02</v>
      </c>
      <c r="N75" s="65">
        <f t="shared" si="18"/>
        <v>1015.8904109589</v>
      </c>
      <c r="O75" s="66"/>
      <c r="P75" s="29"/>
      <c r="Q75" s="27"/>
      <c r="R75" s="67" t="s">
        <v>145</v>
      </c>
      <c r="S75" s="3" t="s">
        <v>146</v>
      </c>
      <c r="T75" s="67">
        <v>46022</v>
      </c>
      <c r="U75" s="67" t="str">
        <f t="shared" si="19"/>
        <v>2025/02/25</v>
      </c>
    </row>
    <row r="76" ht="17.1" customHeight="1" spans="1:21">
      <c r="A76" s="27">
        <v>33</v>
      </c>
      <c r="B76" s="24" t="s">
        <v>41</v>
      </c>
      <c r="C76" s="20" t="s">
        <v>298</v>
      </c>
      <c r="D76" s="20" t="s">
        <v>22</v>
      </c>
      <c r="E76" s="20">
        <v>13840336985</v>
      </c>
      <c r="F76" s="24" t="s">
        <v>249</v>
      </c>
      <c r="G76" s="20">
        <v>80</v>
      </c>
      <c r="H76" s="21">
        <v>3.38</v>
      </c>
      <c r="I76" s="24">
        <v>80</v>
      </c>
      <c r="J76" s="24" t="s">
        <v>299</v>
      </c>
      <c r="K76" s="62">
        <f t="shared" si="17"/>
        <v>326</v>
      </c>
      <c r="L76" s="63">
        <v>0.03</v>
      </c>
      <c r="M76" s="64">
        <v>0.02</v>
      </c>
      <c r="N76" s="65">
        <f t="shared" si="18"/>
        <v>14290.4109589041</v>
      </c>
      <c r="O76" s="66">
        <f>N76</f>
        <v>14290.4109589041</v>
      </c>
      <c r="P76" s="29" t="s">
        <v>6</v>
      </c>
      <c r="Q76" s="27">
        <v>631.3</v>
      </c>
      <c r="R76" s="67">
        <v>45696</v>
      </c>
      <c r="S76" s="3" t="s">
        <v>300</v>
      </c>
      <c r="T76" s="67">
        <v>46022</v>
      </c>
      <c r="U76" s="67">
        <f t="shared" si="19"/>
        <v>45696</v>
      </c>
    </row>
    <row r="77" s="2" customFormat="1" ht="17.1" customHeight="1" spans="1:21">
      <c r="A77" s="19">
        <v>34</v>
      </c>
      <c r="B77" s="20" t="s">
        <v>42</v>
      </c>
      <c r="C77" s="20" t="s">
        <v>301</v>
      </c>
      <c r="D77" s="20" t="s">
        <v>22</v>
      </c>
      <c r="E77" s="20">
        <v>18842401230</v>
      </c>
      <c r="F77" s="20" t="s">
        <v>66</v>
      </c>
      <c r="G77" s="24">
        <v>30</v>
      </c>
      <c r="H77" s="21">
        <v>4.88</v>
      </c>
      <c r="I77" s="24">
        <v>60</v>
      </c>
      <c r="J77" s="24" t="s">
        <v>302</v>
      </c>
      <c r="K77" s="62">
        <f t="shared" si="17"/>
        <v>154</v>
      </c>
      <c r="L77" s="63">
        <v>0.03</v>
      </c>
      <c r="M77" s="64">
        <v>0.02</v>
      </c>
      <c r="N77" s="65">
        <f t="shared" si="18"/>
        <v>2531.50684931507</v>
      </c>
      <c r="O77" s="66">
        <f>N77+N78</f>
        <v>6295.8904109589</v>
      </c>
      <c r="P77" s="26" t="s">
        <v>6</v>
      </c>
      <c r="Q77" s="19">
        <v>105</v>
      </c>
      <c r="R77" s="67" t="s">
        <v>303</v>
      </c>
      <c r="S77" s="3" t="s">
        <v>304</v>
      </c>
      <c r="T77" s="67" t="str">
        <f>S77</f>
        <v>2025/06/04</v>
      </c>
      <c r="U77" s="67">
        <v>45658</v>
      </c>
    </row>
    <row r="78" s="2" customFormat="1" ht="17.1" customHeight="1" spans="1:21">
      <c r="A78" s="19"/>
      <c r="B78" s="20"/>
      <c r="C78" s="20"/>
      <c r="D78" s="20"/>
      <c r="E78" s="20"/>
      <c r="F78" s="20" t="s">
        <v>66</v>
      </c>
      <c r="G78" s="24">
        <v>30</v>
      </c>
      <c r="H78" s="21">
        <v>4.88</v>
      </c>
      <c r="I78" s="24"/>
      <c r="J78" s="24" t="s">
        <v>305</v>
      </c>
      <c r="K78" s="62">
        <f t="shared" si="17"/>
        <v>229</v>
      </c>
      <c r="L78" s="63">
        <v>0.03</v>
      </c>
      <c r="M78" s="64">
        <v>0.02</v>
      </c>
      <c r="N78" s="65">
        <f t="shared" si="18"/>
        <v>3764.38356164384</v>
      </c>
      <c r="O78" s="66"/>
      <c r="P78" s="26"/>
      <c r="Q78" s="19"/>
      <c r="R78" s="67" t="s">
        <v>306</v>
      </c>
      <c r="S78" s="3" t="s">
        <v>307</v>
      </c>
      <c r="T78" s="67">
        <v>46022</v>
      </c>
      <c r="U78" s="67" t="str">
        <f t="shared" ref="U78:U80" si="20">R78</f>
        <v>2025/05/16</v>
      </c>
    </row>
    <row r="79" s="2" customFormat="1" ht="17.1" customHeight="1" spans="1:21">
      <c r="A79" s="19">
        <v>35</v>
      </c>
      <c r="B79" s="20" t="s">
        <v>43</v>
      </c>
      <c r="C79" s="20" t="s">
        <v>308</v>
      </c>
      <c r="D79" s="20" t="s">
        <v>22</v>
      </c>
      <c r="E79" s="45">
        <v>13071118444</v>
      </c>
      <c r="F79" s="20" t="s">
        <v>66</v>
      </c>
      <c r="G79" s="20">
        <v>40</v>
      </c>
      <c r="H79" s="21">
        <v>3.85</v>
      </c>
      <c r="I79" s="20">
        <v>120</v>
      </c>
      <c r="J79" s="20" t="s">
        <v>309</v>
      </c>
      <c r="K79" s="62">
        <f t="shared" si="17"/>
        <v>325</v>
      </c>
      <c r="L79" s="63">
        <v>0.03</v>
      </c>
      <c r="M79" s="64">
        <v>0.02</v>
      </c>
      <c r="N79" s="65">
        <f t="shared" si="18"/>
        <v>7123.28767123288</v>
      </c>
      <c r="O79" s="68">
        <f>N79+N80</f>
        <v>22728.7671232877</v>
      </c>
      <c r="P79" s="26" t="s">
        <v>44</v>
      </c>
      <c r="Q79" s="26">
        <v>222.66</v>
      </c>
      <c r="R79" s="67" t="s">
        <v>310</v>
      </c>
      <c r="S79" s="3" t="s">
        <v>311</v>
      </c>
      <c r="T79" s="67">
        <v>46022</v>
      </c>
      <c r="U79" s="67" t="str">
        <f t="shared" si="20"/>
        <v>2025/02/09</v>
      </c>
    </row>
    <row r="80" s="2" customFormat="1" ht="17.1" customHeight="1" spans="1:21">
      <c r="A80" s="19"/>
      <c r="B80" s="20"/>
      <c r="C80" s="20"/>
      <c r="D80" s="20"/>
      <c r="E80" s="45"/>
      <c r="F80" s="20" t="s">
        <v>99</v>
      </c>
      <c r="G80" s="20">
        <v>80</v>
      </c>
      <c r="H80" s="21">
        <v>3.4</v>
      </c>
      <c r="I80" s="20"/>
      <c r="J80" s="20" t="s">
        <v>312</v>
      </c>
      <c r="K80" s="62">
        <f t="shared" si="17"/>
        <v>356</v>
      </c>
      <c r="L80" s="63">
        <v>0.03</v>
      </c>
      <c r="M80" s="64">
        <v>0.02</v>
      </c>
      <c r="N80" s="65">
        <f t="shared" si="18"/>
        <v>15605.4794520548</v>
      </c>
      <c r="O80" s="68"/>
      <c r="P80" s="26"/>
      <c r="Q80" s="26"/>
      <c r="R80" s="67" t="s">
        <v>313</v>
      </c>
      <c r="S80" s="3" t="s">
        <v>314</v>
      </c>
      <c r="T80" s="67">
        <v>46022</v>
      </c>
      <c r="U80" s="67" t="str">
        <f t="shared" si="20"/>
        <v>2025/01/09</v>
      </c>
    </row>
    <row r="81" s="2" customFormat="1" ht="17.1" customHeight="1" spans="1:21">
      <c r="A81" s="19">
        <v>36</v>
      </c>
      <c r="B81" s="20" t="s">
        <v>45</v>
      </c>
      <c r="C81" s="20" t="s">
        <v>315</v>
      </c>
      <c r="D81" s="20" t="s">
        <v>22</v>
      </c>
      <c r="E81" s="45">
        <v>13940583848</v>
      </c>
      <c r="F81" s="20" t="s">
        <v>70</v>
      </c>
      <c r="G81" s="20">
        <v>90</v>
      </c>
      <c r="H81" s="21">
        <v>3.4</v>
      </c>
      <c r="I81" s="20">
        <v>100</v>
      </c>
      <c r="J81" s="24" t="s">
        <v>226</v>
      </c>
      <c r="K81" s="62">
        <f t="shared" si="17"/>
        <v>357</v>
      </c>
      <c r="L81" s="63">
        <v>0.03</v>
      </c>
      <c r="M81" s="64">
        <v>0.02</v>
      </c>
      <c r="N81" s="65">
        <f t="shared" si="18"/>
        <v>17605.4794520548</v>
      </c>
      <c r="O81" s="68">
        <f>N81+N82</f>
        <v>19561.6438356164</v>
      </c>
      <c r="P81" s="23" t="s">
        <v>44</v>
      </c>
      <c r="Q81" s="19">
        <v>1000</v>
      </c>
      <c r="R81" s="67" t="s">
        <v>227</v>
      </c>
      <c r="S81" s="3" t="s">
        <v>228</v>
      </c>
      <c r="T81" s="67" t="str">
        <f t="shared" ref="T81:T82" si="21">S81</f>
        <v>2025/12/24</v>
      </c>
      <c r="U81" s="67">
        <v>45658</v>
      </c>
    </row>
    <row r="82" s="2" customFormat="1" ht="17.1" customHeight="1" spans="1:21">
      <c r="A82" s="19"/>
      <c r="B82" s="20"/>
      <c r="C82" s="20"/>
      <c r="D82" s="20"/>
      <c r="E82" s="45"/>
      <c r="F82" s="20"/>
      <c r="G82" s="20">
        <v>10</v>
      </c>
      <c r="H82" s="21"/>
      <c r="I82" s="20"/>
      <c r="J82" s="24" t="s">
        <v>226</v>
      </c>
      <c r="K82" s="62">
        <f t="shared" si="17"/>
        <v>357</v>
      </c>
      <c r="L82" s="63">
        <v>0.03</v>
      </c>
      <c r="M82" s="64">
        <v>0.02</v>
      </c>
      <c r="N82" s="65">
        <f t="shared" si="18"/>
        <v>1956.16438356164</v>
      </c>
      <c r="O82" s="68"/>
      <c r="P82" s="23"/>
      <c r="Q82" s="19"/>
      <c r="R82" s="67" t="s">
        <v>227</v>
      </c>
      <c r="S82" s="3" t="s">
        <v>228</v>
      </c>
      <c r="T82" s="67" t="str">
        <f t="shared" si="21"/>
        <v>2025/12/24</v>
      </c>
      <c r="U82" s="67">
        <v>45658</v>
      </c>
    </row>
    <row r="83" s="2" customFormat="1" ht="17.1" customHeight="1" spans="1:21">
      <c r="A83" s="19">
        <v>37</v>
      </c>
      <c r="B83" s="20" t="s">
        <v>46</v>
      </c>
      <c r="C83" s="24" t="s">
        <v>316</v>
      </c>
      <c r="D83" s="20" t="s">
        <v>22</v>
      </c>
      <c r="E83" s="45">
        <v>13066583513</v>
      </c>
      <c r="F83" s="20" t="s">
        <v>99</v>
      </c>
      <c r="G83" s="20">
        <v>26</v>
      </c>
      <c r="H83" s="49">
        <v>3.7</v>
      </c>
      <c r="I83" s="20">
        <v>26</v>
      </c>
      <c r="J83" s="24" t="s">
        <v>317</v>
      </c>
      <c r="K83" s="62">
        <f t="shared" si="17"/>
        <v>364</v>
      </c>
      <c r="L83" s="63">
        <v>0.03</v>
      </c>
      <c r="M83" s="64">
        <v>0.02</v>
      </c>
      <c r="N83" s="65">
        <f t="shared" si="18"/>
        <v>5185.75342465753</v>
      </c>
      <c r="O83" s="68">
        <f>N83</f>
        <v>5185.75342465753</v>
      </c>
      <c r="P83" s="26" t="s">
        <v>6</v>
      </c>
      <c r="Q83" s="19">
        <v>105</v>
      </c>
      <c r="R83" s="67" t="s">
        <v>318</v>
      </c>
      <c r="S83" s="3" t="s">
        <v>319</v>
      </c>
      <c r="T83" s="67">
        <v>46022</v>
      </c>
      <c r="U83" s="67">
        <v>45658</v>
      </c>
    </row>
    <row r="84" s="2" customFormat="1" ht="17.1" customHeight="1" spans="1:21">
      <c r="A84" s="19">
        <v>38</v>
      </c>
      <c r="B84" s="20" t="s">
        <v>47</v>
      </c>
      <c r="C84" s="20" t="s">
        <v>320</v>
      </c>
      <c r="D84" s="20" t="s">
        <v>22</v>
      </c>
      <c r="E84" s="45">
        <v>15998377855</v>
      </c>
      <c r="F84" s="20" t="s">
        <v>70</v>
      </c>
      <c r="G84" s="20">
        <v>20</v>
      </c>
      <c r="H84" s="21">
        <v>3.15</v>
      </c>
      <c r="I84" s="20">
        <v>20</v>
      </c>
      <c r="J84" s="24" t="s">
        <v>321</v>
      </c>
      <c r="K84" s="62">
        <f t="shared" si="17"/>
        <v>358</v>
      </c>
      <c r="L84" s="63">
        <v>0.03</v>
      </c>
      <c r="M84" s="64">
        <v>0.02</v>
      </c>
      <c r="N84" s="65">
        <f t="shared" si="18"/>
        <v>3923.28767123288</v>
      </c>
      <c r="O84" s="68">
        <f>N84</f>
        <v>3923.28767123288</v>
      </c>
      <c r="P84" s="26" t="s">
        <v>44</v>
      </c>
      <c r="Q84" s="19">
        <v>180</v>
      </c>
      <c r="R84" s="67">
        <v>45664</v>
      </c>
      <c r="S84" s="3" t="s">
        <v>322</v>
      </c>
      <c r="T84" s="67">
        <v>46022</v>
      </c>
      <c r="U84" s="67">
        <f>R84</f>
        <v>45664</v>
      </c>
    </row>
    <row r="85" s="2" customFormat="1" ht="17.1" customHeight="1" spans="1:21">
      <c r="A85" s="50"/>
      <c r="B85" s="51" t="s">
        <v>323</v>
      </c>
      <c r="C85" s="52"/>
      <c r="D85" s="53"/>
      <c r="E85" s="53"/>
      <c r="F85" s="54"/>
      <c r="G85" s="54">
        <f>SUM(G5:G84)</f>
        <v>3383.1</v>
      </c>
      <c r="H85" s="55"/>
      <c r="I85" s="54">
        <f>SUM(I5:I84)</f>
        <v>3383.1</v>
      </c>
      <c r="J85" s="53"/>
      <c r="K85" s="53"/>
      <c r="L85" s="53"/>
      <c r="M85" s="56"/>
      <c r="N85" s="61">
        <f>SUM(N5:N84)</f>
        <v>532742.542465753</v>
      </c>
      <c r="O85" s="61">
        <f>SUM(O5:O84)</f>
        <v>532742.542465753</v>
      </c>
      <c r="P85" s="56"/>
      <c r="Q85" s="56"/>
      <c r="T85" s="67"/>
    </row>
    <row r="86" ht="21" customHeight="1" spans="1:21">
      <c r="A86" s="57"/>
      <c r="B86" s="58"/>
      <c r="C86" s="58"/>
      <c r="D86" s="58"/>
      <c r="E86" s="58"/>
      <c r="F86" s="15"/>
      <c r="G86" s="15"/>
      <c r="H86" s="58"/>
      <c r="I86" s="58"/>
      <c r="J86" s="58"/>
      <c r="K86" s="58"/>
      <c r="L86" s="58"/>
      <c r="M86" s="57"/>
      <c r="N86" s="57"/>
      <c r="O86" s="57"/>
      <c r="P86" s="12"/>
      <c r="Q86" s="12"/>
    </row>
  </sheetData>
  <mergeCells count="217">
    <mergeCell ref="A1:Q1"/>
    <mergeCell ref="A2:D2"/>
    <mergeCell ref="A3:E3"/>
    <mergeCell ref="L3:O3"/>
    <mergeCell ref="A86:O86"/>
    <mergeCell ref="A5:A7"/>
    <mergeCell ref="A9:A10"/>
    <mergeCell ref="A11:A12"/>
    <mergeCell ref="A18:A21"/>
    <mergeCell ref="A22:A27"/>
    <mergeCell ref="A28:A30"/>
    <mergeCell ref="A31:A33"/>
    <mergeCell ref="A35:A37"/>
    <mergeCell ref="A38:A39"/>
    <mergeCell ref="A40:A41"/>
    <mergeCell ref="A42:A43"/>
    <mergeCell ref="A44:A45"/>
    <mergeCell ref="A46:A50"/>
    <mergeCell ref="A51:A53"/>
    <mergeCell ref="A55:A56"/>
    <mergeCell ref="A60:A65"/>
    <mergeCell ref="A66:A67"/>
    <mergeCell ref="A68:A69"/>
    <mergeCell ref="A71:A72"/>
    <mergeCell ref="A73:A75"/>
    <mergeCell ref="A77:A78"/>
    <mergeCell ref="A79:A80"/>
    <mergeCell ref="A81:A82"/>
    <mergeCell ref="B5:B7"/>
    <mergeCell ref="B9:B10"/>
    <mergeCell ref="B11:B12"/>
    <mergeCell ref="B18:B21"/>
    <mergeCell ref="B22:B27"/>
    <mergeCell ref="B28:B30"/>
    <mergeCell ref="B31:B33"/>
    <mergeCell ref="B35:B37"/>
    <mergeCell ref="B38:B39"/>
    <mergeCell ref="B40:B41"/>
    <mergeCell ref="B42:B43"/>
    <mergeCell ref="B44:B45"/>
    <mergeCell ref="B46:B50"/>
    <mergeCell ref="B51:B53"/>
    <mergeCell ref="B55:B56"/>
    <mergeCell ref="B60:B65"/>
    <mergeCell ref="B66:B67"/>
    <mergeCell ref="B68:B69"/>
    <mergeCell ref="B71:B72"/>
    <mergeCell ref="B73:B75"/>
    <mergeCell ref="B77:B78"/>
    <mergeCell ref="B79:B80"/>
    <mergeCell ref="B81:B82"/>
    <mergeCell ref="C5:C7"/>
    <mergeCell ref="C9:C10"/>
    <mergeCell ref="C11:C12"/>
    <mergeCell ref="C18:C21"/>
    <mergeCell ref="C22:C27"/>
    <mergeCell ref="C28:C30"/>
    <mergeCell ref="C31:C33"/>
    <mergeCell ref="C35:C37"/>
    <mergeCell ref="C38:C39"/>
    <mergeCell ref="C40:C41"/>
    <mergeCell ref="C42:C43"/>
    <mergeCell ref="C44:C45"/>
    <mergeCell ref="C46:C50"/>
    <mergeCell ref="C51:C53"/>
    <mergeCell ref="C55:C56"/>
    <mergeCell ref="C60:C65"/>
    <mergeCell ref="C66:C67"/>
    <mergeCell ref="C68:C69"/>
    <mergeCell ref="C71:C72"/>
    <mergeCell ref="C73:C75"/>
    <mergeCell ref="C77:C78"/>
    <mergeCell ref="C79:C80"/>
    <mergeCell ref="C81:C82"/>
    <mergeCell ref="D5:D7"/>
    <mergeCell ref="D9:D10"/>
    <mergeCell ref="D11:D12"/>
    <mergeCell ref="D18:D21"/>
    <mergeCell ref="D22:D27"/>
    <mergeCell ref="D28:D30"/>
    <mergeCell ref="D31:D33"/>
    <mergeCell ref="D35:D37"/>
    <mergeCell ref="D38:D39"/>
    <mergeCell ref="D40:D41"/>
    <mergeCell ref="D42:D43"/>
    <mergeCell ref="D44:D45"/>
    <mergeCell ref="D46:D50"/>
    <mergeCell ref="D51:D53"/>
    <mergeCell ref="D55:D56"/>
    <mergeCell ref="D60:D65"/>
    <mergeCell ref="D66:D67"/>
    <mergeCell ref="D68:D69"/>
    <mergeCell ref="D71:D72"/>
    <mergeCell ref="D73:D75"/>
    <mergeCell ref="D77:D78"/>
    <mergeCell ref="D79:D80"/>
    <mergeCell ref="D81:D82"/>
    <mergeCell ref="E5:E7"/>
    <mergeCell ref="E9:E10"/>
    <mergeCell ref="E11:E12"/>
    <mergeCell ref="E18:E21"/>
    <mergeCell ref="E22:E27"/>
    <mergeCell ref="E28:E30"/>
    <mergeCell ref="E31:E33"/>
    <mergeCell ref="E35:E37"/>
    <mergeCell ref="E38:E39"/>
    <mergeCell ref="E40:E41"/>
    <mergeCell ref="E42:E43"/>
    <mergeCell ref="E44:E45"/>
    <mergeCell ref="E46:E50"/>
    <mergeCell ref="E51:E53"/>
    <mergeCell ref="E55:E56"/>
    <mergeCell ref="E60:E65"/>
    <mergeCell ref="E66:E67"/>
    <mergeCell ref="E68:E69"/>
    <mergeCell ref="E71:E72"/>
    <mergeCell ref="E73:E75"/>
    <mergeCell ref="E77:E78"/>
    <mergeCell ref="E79:E80"/>
    <mergeCell ref="E81:E82"/>
    <mergeCell ref="F9:F10"/>
    <mergeCell ref="F18:F21"/>
    <mergeCell ref="F44:F45"/>
    <mergeCell ref="F81:F82"/>
    <mergeCell ref="H81:H82"/>
    <mergeCell ref="I5:I7"/>
    <mergeCell ref="I9:I10"/>
    <mergeCell ref="I11:I12"/>
    <mergeCell ref="I18:I21"/>
    <mergeCell ref="I22:I26"/>
    <mergeCell ref="I28:I30"/>
    <mergeCell ref="I31:I33"/>
    <mergeCell ref="I35:I37"/>
    <mergeCell ref="I38:I39"/>
    <mergeCell ref="I40:I41"/>
    <mergeCell ref="I42:I43"/>
    <mergeCell ref="I44:I45"/>
    <mergeCell ref="I46:I50"/>
    <mergeCell ref="I51:I53"/>
    <mergeCell ref="I55:I56"/>
    <mergeCell ref="I60:I65"/>
    <mergeCell ref="I66:I67"/>
    <mergeCell ref="I68:I69"/>
    <mergeCell ref="I71:I72"/>
    <mergeCell ref="I73:I75"/>
    <mergeCell ref="I77:I78"/>
    <mergeCell ref="I79:I80"/>
    <mergeCell ref="I81:I82"/>
    <mergeCell ref="O5:O7"/>
    <mergeCell ref="O9:O10"/>
    <mergeCell ref="O11:O12"/>
    <mergeCell ref="O18:O21"/>
    <mergeCell ref="O22:O26"/>
    <mergeCell ref="O28:O30"/>
    <mergeCell ref="O31:O33"/>
    <mergeCell ref="O35:O37"/>
    <mergeCell ref="O38:O39"/>
    <mergeCell ref="O40:O41"/>
    <mergeCell ref="O42:O43"/>
    <mergeCell ref="O44:O45"/>
    <mergeCell ref="O46:O50"/>
    <mergeCell ref="O51:O53"/>
    <mergeCell ref="O55:O56"/>
    <mergeCell ref="O60:O65"/>
    <mergeCell ref="O66:O67"/>
    <mergeCell ref="O68:O69"/>
    <mergeCell ref="O71:O72"/>
    <mergeCell ref="O73:O75"/>
    <mergeCell ref="O77:O78"/>
    <mergeCell ref="O79:O80"/>
    <mergeCell ref="O81:O82"/>
    <mergeCell ref="P5:P7"/>
    <mergeCell ref="P9:P10"/>
    <mergeCell ref="P11:P12"/>
    <mergeCell ref="P18:P21"/>
    <mergeCell ref="P22:P27"/>
    <mergeCell ref="P28:P30"/>
    <mergeCell ref="P31:P33"/>
    <mergeCell ref="P35:P37"/>
    <mergeCell ref="P38:P39"/>
    <mergeCell ref="P40:P41"/>
    <mergeCell ref="P42:P43"/>
    <mergeCell ref="P44:P45"/>
    <mergeCell ref="P46:P50"/>
    <mergeCell ref="P51:P53"/>
    <mergeCell ref="P55:P56"/>
    <mergeCell ref="P60:P65"/>
    <mergeCell ref="P66:P67"/>
    <mergeCell ref="P68:P69"/>
    <mergeCell ref="P71:P72"/>
    <mergeCell ref="P73:P75"/>
    <mergeCell ref="P77:P78"/>
    <mergeCell ref="P79:P80"/>
    <mergeCell ref="P81:P82"/>
    <mergeCell ref="Q5:Q7"/>
    <mergeCell ref="Q9:Q10"/>
    <mergeCell ref="Q11:Q12"/>
    <mergeCell ref="Q18:Q21"/>
    <mergeCell ref="Q22:Q27"/>
    <mergeCell ref="Q28:Q30"/>
    <mergeCell ref="Q31:Q33"/>
    <mergeCell ref="Q35:Q37"/>
    <mergeCell ref="Q38:Q39"/>
    <mergeCell ref="Q40:Q41"/>
    <mergeCell ref="Q42:Q43"/>
    <mergeCell ref="Q44:Q45"/>
    <mergeCell ref="Q46:Q50"/>
    <mergeCell ref="Q51:Q53"/>
    <mergeCell ref="Q55:Q56"/>
    <mergeCell ref="Q60:Q65"/>
    <mergeCell ref="Q66:Q67"/>
    <mergeCell ref="Q68:Q69"/>
    <mergeCell ref="Q71:Q72"/>
    <mergeCell ref="Q73:Q75"/>
    <mergeCell ref="Q77:Q78"/>
    <mergeCell ref="Q79:Q80"/>
    <mergeCell ref="Q81:Q82"/>
  </mergeCells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Q86"/>
  <sheetViews>
    <sheetView topLeftCell="C1" workbookViewId="0">
      <selection activeCell="I5" sqref="I5:I84"/>
    </sheetView>
  </sheetViews>
  <sheetFormatPr defaultColWidth="9" defaultRowHeight="14.4"/>
  <cols>
    <col min="1" max="1" width="5.12962962962963" style="3" customWidth="1"/>
    <col min="2" max="2" width="39.75" style="3" customWidth="1"/>
    <col min="3" max="3" width="7.37962962962963" style="3" customWidth="1"/>
    <col min="4" max="4" width="8.62962962962963" style="3" customWidth="1"/>
    <col min="5" max="5" width="16" style="3" customWidth="1"/>
    <col min="6" max="6" width="37.1296296296296" style="4" customWidth="1"/>
    <col min="7" max="7" width="9.87962962962963" style="3" customWidth="1"/>
    <col min="8" max="8" width="6.12962962962963" style="3" customWidth="1"/>
    <col min="9" max="9" width="9.5" style="3" customWidth="1"/>
    <col min="10" max="10" width="22.75" style="3" customWidth="1"/>
    <col min="11" max="11" width="6" style="3" customWidth="1"/>
    <col min="12" max="12" width="5.87962962962963" style="3" customWidth="1"/>
    <col min="13" max="13" width="6.37962962962963" style="3" customWidth="1"/>
    <col min="14" max="15" width="7.62962962962963" style="3" customWidth="1"/>
    <col min="16" max="16384" width="9" style="3"/>
  </cols>
  <sheetData>
    <row r="1" ht="25.8" spans="1:17">
      <c r="A1" s="5" t="s">
        <v>48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5"/>
      <c r="N1" s="5"/>
      <c r="O1" s="5"/>
      <c r="P1" s="5"/>
      <c r="Q1" s="5"/>
    </row>
    <row r="2" spans="1:17">
      <c r="A2" s="7" t="s">
        <v>49</v>
      </c>
      <c r="B2" s="8"/>
      <c r="C2" s="8"/>
      <c r="D2" s="8"/>
      <c r="E2" s="9"/>
      <c r="F2" s="10"/>
      <c r="G2" s="10"/>
      <c r="H2" s="9"/>
      <c r="I2" s="9"/>
      <c r="J2" s="9"/>
      <c r="K2" s="9"/>
      <c r="L2" s="9"/>
      <c r="M2" s="11"/>
      <c r="N2" s="11"/>
      <c r="O2" s="11"/>
      <c r="P2" s="12"/>
      <c r="Q2" s="12"/>
    </row>
    <row r="3" spans="1:17">
      <c r="A3" s="13" t="s">
        <v>50</v>
      </c>
      <c r="B3" s="14"/>
      <c r="C3" s="14"/>
      <c r="D3" s="14"/>
      <c r="E3" s="14"/>
      <c r="F3" s="10"/>
      <c r="G3" s="15"/>
      <c r="H3" s="16"/>
      <c r="I3" s="15"/>
      <c r="J3" s="15"/>
      <c r="K3" s="15"/>
      <c r="L3" s="17"/>
      <c r="M3" s="18"/>
      <c r="N3" s="18"/>
      <c r="O3" s="18"/>
      <c r="P3" s="12"/>
      <c r="Q3" s="12"/>
    </row>
    <row r="4" ht="36" spans="1:17">
      <c r="A4" s="19" t="s">
        <v>0</v>
      </c>
      <c r="B4" s="20" t="s">
        <v>51</v>
      </c>
      <c r="C4" s="20" t="s">
        <v>52</v>
      </c>
      <c r="D4" s="20" t="s">
        <v>53</v>
      </c>
      <c r="E4" s="20" t="s">
        <v>54</v>
      </c>
      <c r="F4" s="20" t="s">
        <v>55</v>
      </c>
      <c r="G4" s="20" t="s">
        <v>56</v>
      </c>
      <c r="H4" s="21" t="s">
        <v>57</v>
      </c>
      <c r="I4" s="20" t="s">
        <v>58</v>
      </c>
      <c r="J4" s="20" t="s">
        <v>59</v>
      </c>
      <c r="K4" s="22" t="s">
        <v>60</v>
      </c>
      <c r="L4" s="20" t="s">
        <v>61</v>
      </c>
      <c r="M4" s="19" t="s">
        <v>62</v>
      </c>
      <c r="N4" s="23" t="s">
        <v>63</v>
      </c>
      <c r="O4" s="23" t="s">
        <v>63</v>
      </c>
      <c r="P4" s="23" t="s">
        <v>3</v>
      </c>
      <c r="Q4" s="19" t="s">
        <v>64</v>
      </c>
    </row>
    <row r="5" ht="17.1" customHeight="1" spans="1:17">
      <c r="A5" s="19">
        <v>1</v>
      </c>
      <c r="B5" s="20" t="s">
        <v>4</v>
      </c>
      <c r="C5" s="20" t="s">
        <v>65</v>
      </c>
      <c r="D5" s="20" t="s">
        <v>5</v>
      </c>
      <c r="E5" s="20">
        <v>13840511622</v>
      </c>
      <c r="F5" s="24" t="s">
        <v>66</v>
      </c>
      <c r="G5" s="24">
        <v>40</v>
      </c>
      <c r="H5" s="21">
        <v>4.81</v>
      </c>
      <c r="I5" s="24">
        <v>164</v>
      </c>
      <c r="J5" s="24" t="s">
        <v>324</v>
      </c>
      <c r="K5" s="20"/>
      <c r="L5" s="20"/>
      <c r="M5" s="19"/>
      <c r="N5" s="25"/>
      <c r="O5" s="19"/>
      <c r="P5" s="26" t="s">
        <v>6</v>
      </c>
      <c r="Q5" s="19">
        <v>1113.92</v>
      </c>
    </row>
    <row r="6" ht="17.1" customHeight="1" spans="1:17">
      <c r="A6" s="19"/>
      <c r="B6" s="20"/>
      <c r="C6" s="20"/>
      <c r="D6" s="20"/>
      <c r="E6" s="20"/>
      <c r="F6" s="24" t="s">
        <v>70</v>
      </c>
      <c r="G6" s="24">
        <v>94</v>
      </c>
      <c r="H6" s="21">
        <v>3.15</v>
      </c>
      <c r="I6" s="24"/>
      <c r="J6" s="24" t="s">
        <v>325</v>
      </c>
      <c r="K6" s="20"/>
      <c r="L6" s="20"/>
      <c r="M6" s="19"/>
      <c r="N6" s="25"/>
      <c r="O6" s="19"/>
      <c r="P6" s="26"/>
      <c r="Q6" s="19"/>
    </row>
    <row r="7" ht="17.1" customHeight="1" spans="1:17">
      <c r="A7" s="19"/>
      <c r="B7" s="20"/>
      <c r="C7" s="20"/>
      <c r="D7" s="20"/>
      <c r="E7" s="20"/>
      <c r="F7" s="24" t="s">
        <v>74</v>
      </c>
      <c r="G7" s="24">
        <v>30</v>
      </c>
      <c r="H7" s="21">
        <v>3.38</v>
      </c>
      <c r="I7" s="24"/>
      <c r="J7" s="24" t="s">
        <v>326</v>
      </c>
      <c r="K7" s="20"/>
      <c r="L7" s="20"/>
      <c r="M7" s="19"/>
      <c r="N7" s="25"/>
      <c r="O7" s="19"/>
      <c r="P7" s="26"/>
      <c r="Q7" s="19"/>
    </row>
    <row r="8" ht="17.1" customHeight="1" spans="1:17">
      <c r="A8" s="19">
        <v>2</v>
      </c>
      <c r="B8" s="20" t="s">
        <v>7</v>
      </c>
      <c r="C8" s="20" t="s">
        <v>78</v>
      </c>
      <c r="D8" s="20" t="s">
        <v>5</v>
      </c>
      <c r="E8" s="20">
        <v>15142564800</v>
      </c>
      <c r="F8" s="20" t="s">
        <v>79</v>
      </c>
      <c r="G8" s="24">
        <v>30</v>
      </c>
      <c r="H8" s="21">
        <v>2.9</v>
      </c>
      <c r="I8" s="24">
        <v>30</v>
      </c>
      <c r="J8" s="24" t="s">
        <v>327</v>
      </c>
      <c r="K8" s="20"/>
      <c r="L8" s="20"/>
      <c r="M8" s="19"/>
      <c r="N8" s="25"/>
      <c r="O8" s="19"/>
      <c r="P8" s="26" t="s">
        <v>6</v>
      </c>
      <c r="Q8" s="19">
        <v>225</v>
      </c>
    </row>
    <row r="9" ht="17.1" customHeight="1" spans="1:17">
      <c r="A9" s="27">
        <v>3</v>
      </c>
      <c r="B9" s="24" t="s">
        <v>8</v>
      </c>
      <c r="C9" s="20" t="s">
        <v>83</v>
      </c>
      <c r="D9" s="20" t="s">
        <v>5</v>
      </c>
      <c r="E9" s="20">
        <v>15140218188</v>
      </c>
      <c r="F9" s="20" t="s">
        <v>84</v>
      </c>
      <c r="G9" s="24">
        <v>50</v>
      </c>
      <c r="H9" s="21">
        <v>3.1</v>
      </c>
      <c r="I9" s="20">
        <v>80</v>
      </c>
      <c r="J9" s="24" t="s">
        <v>328</v>
      </c>
      <c r="K9" s="20"/>
      <c r="L9" s="20"/>
      <c r="M9" s="27"/>
      <c r="N9" s="28"/>
      <c r="O9" s="27"/>
      <c r="P9" s="29" t="s">
        <v>9</v>
      </c>
      <c r="Q9" s="27">
        <v>350</v>
      </c>
    </row>
    <row r="10" ht="17.1" customHeight="1" spans="1:17">
      <c r="A10" s="27"/>
      <c r="B10" s="24"/>
      <c r="C10" s="20"/>
      <c r="D10" s="20"/>
      <c r="E10" s="20"/>
      <c r="F10" s="20"/>
      <c r="G10" s="24">
        <v>30</v>
      </c>
      <c r="H10" s="21">
        <v>3.55</v>
      </c>
      <c r="I10" s="20"/>
      <c r="J10" s="24" t="s">
        <v>329</v>
      </c>
      <c r="K10" s="20"/>
      <c r="L10" s="20"/>
      <c r="M10" s="27"/>
      <c r="N10" s="28"/>
      <c r="O10" s="27"/>
      <c r="P10" s="29"/>
      <c r="Q10" s="27"/>
    </row>
    <row r="11" ht="17.1" customHeight="1" spans="1:17">
      <c r="A11" s="30">
        <v>4</v>
      </c>
      <c r="B11" s="31" t="s">
        <v>10</v>
      </c>
      <c r="C11" s="32" t="s">
        <v>90</v>
      </c>
      <c r="D11" s="32" t="s">
        <v>5</v>
      </c>
      <c r="E11" s="32">
        <v>15840413694</v>
      </c>
      <c r="F11" s="33" t="s">
        <v>91</v>
      </c>
      <c r="G11" s="24">
        <v>20</v>
      </c>
      <c r="H11" s="21">
        <v>3.25</v>
      </c>
      <c r="I11" s="32">
        <v>40</v>
      </c>
      <c r="J11" s="34" t="s">
        <v>330</v>
      </c>
      <c r="K11" s="20"/>
      <c r="L11" s="20"/>
      <c r="M11" s="27"/>
      <c r="N11" s="28"/>
      <c r="O11" s="27"/>
      <c r="P11" s="35" t="s">
        <v>6</v>
      </c>
      <c r="Q11" s="30">
        <v>379</v>
      </c>
    </row>
    <row r="12" ht="17.1" customHeight="1" spans="1:17">
      <c r="A12" s="36"/>
      <c r="B12" s="37"/>
      <c r="C12" s="38"/>
      <c r="D12" s="38"/>
      <c r="E12" s="38"/>
      <c r="F12" s="33" t="s">
        <v>70</v>
      </c>
      <c r="G12" s="24">
        <v>20</v>
      </c>
      <c r="H12" s="21">
        <v>3.45</v>
      </c>
      <c r="I12" s="38"/>
      <c r="J12" s="34" t="s">
        <v>331</v>
      </c>
      <c r="K12" s="20"/>
      <c r="L12" s="20"/>
      <c r="M12" s="27"/>
      <c r="N12" s="28"/>
      <c r="O12" s="27"/>
      <c r="P12" s="39"/>
      <c r="Q12" s="36"/>
    </row>
    <row r="13" s="1" customFormat="1" ht="17.1" customHeight="1" spans="1:17">
      <c r="A13" s="40">
        <v>5</v>
      </c>
      <c r="B13" s="41" t="s">
        <v>11</v>
      </c>
      <c r="C13" s="41" t="s">
        <v>98</v>
      </c>
      <c r="D13" s="41" t="s">
        <v>5</v>
      </c>
      <c r="E13" s="42">
        <v>13020306001</v>
      </c>
      <c r="F13" s="41" t="s">
        <v>99</v>
      </c>
      <c r="G13" s="41">
        <v>27.34</v>
      </c>
      <c r="H13" s="41">
        <v>3.55</v>
      </c>
      <c r="I13" s="41">
        <v>27.34</v>
      </c>
      <c r="J13" s="41" t="s">
        <v>332</v>
      </c>
      <c r="K13" s="41"/>
      <c r="L13" s="41"/>
      <c r="M13" s="40"/>
      <c r="N13" s="43"/>
      <c r="O13" s="40"/>
      <c r="P13" s="44" t="s">
        <v>6</v>
      </c>
      <c r="Q13" s="40">
        <v>680</v>
      </c>
    </row>
    <row r="14" s="2" customFormat="1" ht="17.1" customHeight="1" spans="1:17">
      <c r="A14" s="19">
        <v>6</v>
      </c>
      <c r="B14" s="20" t="s">
        <v>12</v>
      </c>
      <c r="C14" s="20" t="s">
        <v>103</v>
      </c>
      <c r="D14" s="20" t="s">
        <v>5</v>
      </c>
      <c r="E14" s="20">
        <v>13478345666</v>
      </c>
      <c r="F14" s="20" t="s">
        <v>104</v>
      </c>
      <c r="G14" s="20">
        <v>49</v>
      </c>
      <c r="H14" s="21">
        <v>4.7</v>
      </c>
      <c r="I14" s="20">
        <v>49</v>
      </c>
      <c r="J14" s="20" t="s">
        <v>333</v>
      </c>
      <c r="K14" s="20"/>
      <c r="L14" s="20"/>
      <c r="M14" s="19"/>
      <c r="N14" s="25"/>
      <c r="O14" s="19"/>
      <c r="P14" s="26" t="s">
        <v>6</v>
      </c>
      <c r="Q14" s="19">
        <v>960</v>
      </c>
    </row>
    <row r="15" s="2" customFormat="1" ht="17.1" customHeight="1" spans="1:17">
      <c r="A15" s="19">
        <v>7</v>
      </c>
      <c r="B15" s="20" t="s">
        <v>13</v>
      </c>
      <c r="C15" s="20" t="s">
        <v>108</v>
      </c>
      <c r="D15" s="20" t="s">
        <v>5</v>
      </c>
      <c r="E15" s="45">
        <v>13080775773</v>
      </c>
      <c r="F15" s="20" t="s">
        <v>99</v>
      </c>
      <c r="G15" s="20">
        <v>70</v>
      </c>
      <c r="H15" s="21">
        <v>3.4</v>
      </c>
      <c r="I15" s="20">
        <v>70</v>
      </c>
      <c r="J15" s="24" t="s">
        <v>334</v>
      </c>
      <c r="K15" s="22"/>
      <c r="L15" s="20"/>
      <c r="M15" s="19"/>
      <c r="N15" s="23"/>
      <c r="O15" s="23"/>
      <c r="P15" s="23" t="s">
        <v>14</v>
      </c>
      <c r="Q15" s="19">
        <v>500</v>
      </c>
    </row>
    <row r="16" s="2" customFormat="1" ht="17.1" customHeight="1" spans="1:17">
      <c r="A16" s="19">
        <v>8</v>
      </c>
      <c r="B16" s="20" t="s">
        <v>15</v>
      </c>
      <c r="C16" s="20" t="s">
        <v>112</v>
      </c>
      <c r="D16" s="20" t="s">
        <v>5</v>
      </c>
      <c r="E16" s="45">
        <v>13080817566</v>
      </c>
      <c r="F16" s="20" t="s">
        <v>79</v>
      </c>
      <c r="G16" s="20">
        <v>30</v>
      </c>
      <c r="H16" s="21">
        <v>3.7</v>
      </c>
      <c r="I16" s="20">
        <v>30</v>
      </c>
      <c r="J16" s="20" t="s">
        <v>335</v>
      </c>
      <c r="K16" s="20"/>
      <c r="L16" s="20"/>
      <c r="M16" s="19"/>
      <c r="N16" s="25"/>
      <c r="O16" s="19"/>
      <c r="P16" s="26" t="s">
        <v>14</v>
      </c>
      <c r="Q16" s="19">
        <v>500</v>
      </c>
    </row>
    <row r="17" s="2" customFormat="1" ht="17.1" customHeight="1" spans="1:17">
      <c r="A17" s="19">
        <v>9</v>
      </c>
      <c r="B17" s="20" t="s">
        <v>16</v>
      </c>
      <c r="C17" s="20" t="s">
        <v>116</v>
      </c>
      <c r="D17" s="20" t="s">
        <v>5</v>
      </c>
      <c r="E17" s="45">
        <v>15940111139</v>
      </c>
      <c r="F17" s="20" t="s">
        <v>79</v>
      </c>
      <c r="G17" s="20">
        <v>30</v>
      </c>
      <c r="H17" s="21"/>
      <c r="I17" s="20">
        <v>30</v>
      </c>
      <c r="J17" s="20" t="s">
        <v>336</v>
      </c>
      <c r="K17" s="20"/>
      <c r="L17" s="20"/>
      <c r="M17" s="19"/>
      <c r="N17" s="25"/>
      <c r="O17" s="19"/>
      <c r="P17" s="26" t="s">
        <v>6</v>
      </c>
      <c r="Q17" s="19">
        <v>320</v>
      </c>
    </row>
    <row r="18" s="2" customFormat="1" ht="17.1" customHeight="1" spans="1:17">
      <c r="A18" s="19">
        <v>10</v>
      </c>
      <c r="B18" s="20" t="s">
        <v>17</v>
      </c>
      <c r="C18" s="24" t="s">
        <v>120</v>
      </c>
      <c r="D18" s="20" t="s">
        <v>5</v>
      </c>
      <c r="E18" s="20">
        <v>15204052444</v>
      </c>
      <c r="F18" s="20" t="s">
        <v>66</v>
      </c>
      <c r="G18" s="24">
        <v>5</v>
      </c>
      <c r="H18" s="21">
        <v>7</v>
      </c>
      <c r="I18" s="24">
        <v>60</v>
      </c>
      <c r="J18" s="20" t="s">
        <v>337</v>
      </c>
      <c r="K18" s="20"/>
      <c r="L18" s="20"/>
      <c r="M18" s="19"/>
      <c r="N18" s="25"/>
      <c r="O18" s="19"/>
      <c r="P18" s="26" t="s">
        <v>6</v>
      </c>
      <c r="Q18" s="19">
        <v>442.5</v>
      </c>
    </row>
    <row r="19" s="2" customFormat="1" ht="17.1" customHeight="1" spans="1:17">
      <c r="A19" s="19"/>
      <c r="B19" s="20"/>
      <c r="C19" s="24"/>
      <c r="D19" s="20"/>
      <c r="E19" s="20"/>
      <c r="F19" s="20"/>
      <c r="G19" s="24">
        <v>15</v>
      </c>
      <c r="H19" s="21">
        <v>7</v>
      </c>
      <c r="I19" s="24"/>
      <c r="J19" s="20" t="s">
        <v>338</v>
      </c>
      <c r="K19" s="20"/>
      <c r="L19" s="20"/>
      <c r="M19" s="19"/>
      <c r="N19" s="25"/>
      <c r="O19" s="19"/>
      <c r="P19" s="26"/>
      <c r="Q19" s="19"/>
    </row>
    <row r="20" s="2" customFormat="1" ht="17.1" customHeight="1" spans="1:17">
      <c r="A20" s="19"/>
      <c r="B20" s="20"/>
      <c r="C20" s="24"/>
      <c r="D20" s="20"/>
      <c r="E20" s="20"/>
      <c r="F20" s="20"/>
      <c r="G20" s="24">
        <v>10</v>
      </c>
      <c r="H20" s="21">
        <v>7</v>
      </c>
      <c r="I20" s="24"/>
      <c r="J20" s="20" t="s">
        <v>339</v>
      </c>
      <c r="K20" s="20"/>
      <c r="L20" s="20"/>
      <c r="M20" s="19"/>
      <c r="N20" s="25"/>
      <c r="O20" s="19"/>
      <c r="P20" s="26"/>
      <c r="Q20" s="19"/>
    </row>
    <row r="21" s="2" customFormat="1" ht="17.1" customHeight="1" spans="1:17">
      <c r="A21" s="19"/>
      <c r="B21" s="20"/>
      <c r="C21" s="24"/>
      <c r="D21" s="20"/>
      <c r="E21" s="20"/>
      <c r="F21" s="20"/>
      <c r="G21" s="24">
        <v>30</v>
      </c>
      <c r="H21" s="21">
        <v>7</v>
      </c>
      <c r="I21" s="24"/>
      <c r="J21" s="20" t="s">
        <v>340</v>
      </c>
      <c r="K21" s="20"/>
      <c r="L21" s="20"/>
      <c r="M21" s="19"/>
      <c r="N21" s="25"/>
      <c r="O21" s="19"/>
      <c r="P21" s="26"/>
      <c r="Q21" s="19"/>
    </row>
    <row r="22" s="2" customFormat="1" ht="17.1" customHeight="1" spans="1:17">
      <c r="A22" s="19">
        <v>11</v>
      </c>
      <c r="B22" s="20" t="s">
        <v>18</v>
      </c>
      <c r="C22" s="20" t="s">
        <v>132</v>
      </c>
      <c r="D22" s="20" t="s">
        <v>5</v>
      </c>
      <c r="E22" s="20">
        <v>13130261926</v>
      </c>
      <c r="F22" s="20" t="s">
        <v>66</v>
      </c>
      <c r="G22" s="24">
        <v>16</v>
      </c>
      <c r="H22" s="21">
        <v>4.2</v>
      </c>
      <c r="I22" s="24">
        <v>48</v>
      </c>
      <c r="J22" s="24" t="s">
        <v>341</v>
      </c>
      <c r="K22" s="20"/>
      <c r="L22" s="20"/>
      <c r="M22" s="19"/>
      <c r="N22" s="25"/>
      <c r="O22" s="19"/>
      <c r="P22" s="26" t="s">
        <v>6</v>
      </c>
      <c r="Q22" s="19">
        <v>323</v>
      </c>
    </row>
    <row r="23" s="2" customFormat="1" ht="17.1" customHeight="1" spans="1:17">
      <c r="A23" s="19"/>
      <c r="B23" s="20"/>
      <c r="C23" s="20"/>
      <c r="D23" s="20"/>
      <c r="E23" s="20"/>
      <c r="F23" s="20" t="s">
        <v>66</v>
      </c>
      <c r="G23" s="24">
        <v>2</v>
      </c>
      <c r="H23" s="21"/>
      <c r="I23" s="24"/>
      <c r="J23" s="24" t="s">
        <v>342</v>
      </c>
      <c r="K23" s="20"/>
      <c r="L23" s="20"/>
      <c r="M23" s="19"/>
      <c r="N23" s="25"/>
      <c r="O23" s="19"/>
      <c r="P23" s="26"/>
      <c r="Q23" s="19"/>
    </row>
    <row r="24" s="2" customFormat="1" ht="17.1" customHeight="1" spans="1:17">
      <c r="A24" s="19"/>
      <c r="B24" s="20"/>
      <c r="C24" s="20"/>
      <c r="D24" s="20"/>
      <c r="E24" s="20"/>
      <c r="F24" s="20" t="s">
        <v>66</v>
      </c>
      <c r="G24" s="24">
        <v>10</v>
      </c>
      <c r="H24" s="21"/>
      <c r="I24" s="24"/>
      <c r="J24" s="24" t="s">
        <v>343</v>
      </c>
      <c r="K24" s="20"/>
      <c r="L24" s="20"/>
      <c r="M24" s="19"/>
      <c r="N24" s="25"/>
      <c r="O24" s="19"/>
      <c r="P24" s="26"/>
      <c r="Q24" s="19"/>
    </row>
    <row r="25" s="2" customFormat="1" ht="17.1" customHeight="1" spans="1:17">
      <c r="A25" s="19"/>
      <c r="B25" s="20"/>
      <c r="C25" s="20"/>
      <c r="D25" s="20"/>
      <c r="E25" s="20"/>
      <c r="F25" s="20" t="s">
        <v>66</v>
      </c>
      <c r="G25" s="24">
        <v>15</v>
      </c>
      <c r="H25" s="21">
        <v>5.36</v>
      </c>
      <c r="I25" s="24"/>
      <c r="J25" s="24" t="s">
        <v>344</v>
      </c>
      <c r="K25" s="20"/>
      <c r="L25" s="20"/>
      <c r="M25" s="19"/>
      <c r="N25" s="25"/>
      <c r="O25" s="19"/>
      <c r="P25" s="26"/>
      <c r="Q25" s="19"/>
    </row>
    <row r="26" s="2" customFormat="1" ht="17.1" customHeight="1" spans="1:17">
      <c r="A26" s="19"/>
      <c r="B26" s="20"/>
      <c r="C26" s="20"/>
      <c r="D26" s="20"/>
      <c r="E26" s="20"/>
      <c r="F26" s="20" t="s">
        <v>66</v>
      </c>
      <c r="G26" s="24">
        <v>5</v>
      </c>
      <c r="H26" s="21"/>
      <c r="I26" s="24"/>
      <c r="J26" s="24" t="s">
        <v>345</v>
      </c>
      <c r="K26" s="20"/>
      <c r="L26" s="20"/>
      <c r="M26" s="19"/>
      <c r="N26" s="25"/>
      <c r="O26" s="19"/>
      <c r="P26" s="26"/>
      <c r="Q26" s="19"/>
    </row>
    <row r="27" s="2" customFormat="1" ht="17.1" customHeight="1" spans="1:17">
      <c r="A27" s="19"/>
      <c r="B27" s="20"/>
      <c r="C27" s="20"/>
      <c r="D27" s="20"/>
      <c r="E27" s="20"/>
      <c r="F27" s="20" t="s">
        <v>147</v>
      </c>
      <c r="G27" s="24">
        <v>45.01</v>
      </c>
      <c r="H27" s="21">
        <v>3.45</v>
      </c>
      <c r="I27" s="24">
        <v>45.01</v>
      </c>
      <c r="J27" s="24" t="s">
        <v>346</v>
      </c>
      <c r="K27" s="20"/>
      <c r="L27" s="20"/>
      <c r="M27" s="19"/>
      <c r="N27" s="25"/>
      <c r="O27" s="19"/>
      <c r="P27" s="26"/>
      <c r="Q27" s="19"/>
    </row>
    <row r="28" s="2" customFormat="1" ht="17.1" customHeight="1" spans="1:17">
      <c r="A28" s="46">
        <v>12</v>
      </c>
      <c r="B28" s="20" t="s">
        <v>19</v>
      </c>
      <c r="C28" s="20" t="s">
        <v>151</v>
      </c>
      <c r="D28" s="20" t="s">
        <v>5</v>
      </c>
      <c r="E28" s="20">
        <v>15998183665</v>
      </c>
      <c r="F28" s="24" t="s">
        <v>74</v>
      </c>
      <c r="G28" s="24">
        <v>60</v>
      </c>
      <c r="H28" s="21">
        <v>3.38</v>
      </c>
      <c r="I28" s="24">
        <v>140.1</v>
      </c>
      <c r="J28" s="24" t="s">
        <v>347</v>
      </c>
      <c r="K28" s="20"/>
      <c r="L28" s="20"/>
      <c r="M28" s="27"/>
      <c r="N28" s="28"/>
      <c r="O28" s="27"/>
      <c r="P28" s="29" t="s">
        <v>6</v>
      </c>
      <c r="Q28" s="27">
        <v>379</v>
      </c>
    </row>
    <row r="29" s="2" customFormat="1" ht="17.1" customHeight="1" spans="1:17">
      <c r="A29" s="46"/>
      <c r="B29" s="20"/>
      <c r="C29" s="20"/>
      <c r="D29" s="20"/>
      <c r="E29" s="20"/>
      <c r="F29" s="24" t="s">
        <v>66</v>
      </c>
      <c r="G29" s="24">
        <v>20.1</v>
      </c>
      <c r="H29" s="21">
        <v>3.85</v>
      </c>
      <c r="I29" s="24"/>
      <c r="J29" s="24" t="s">
        <v>348</v>
      </c>
      <c r="K29" s="20"/>
      <c r="L29" s="20"/>
      <c r="M29" s="27"/>
      <c r="N29" s="28"/>
      <c r="O29" s="27"/>
      <c r="P29" s="29"/>
      <c r="Q29" s="27"/>
    </row>
    <row r="30" s="2" customFormat="1" ht="17.1" customHeight="1" spans="1:17">
      <c r="A30" s="46"/>
      <c r="B30" s="20"/>
      <c r="C30" s="20"/>
      <c r="D30" s="20"/>
      <c r="E30" s="20"/>
      <c r="F30" s="24" t="s">
        <v>70</v>
      </c>
      <c r="G30" s="24">
        <v>60</v>
      </c>
      <c r="H30" s="21">
        <v>3.15</v>
      </c>
      <c r="I30" s="24"/>
      <c r="J30" s="24" t="s">
        <v>327</v>
      </c>
      <c r="K30" s="20"/>
      <c r="L30" s="20"/>
      <c r="M30" s="19"/>
      <c r="N30" s="25"/>
      <c r="O30" s="19"/>
      <c r="P30" s="29"/>
      <c r="Q30" s="27"/>
    </row>
    <row r="31" s="2" customFormat="1" ht="17.1" customHeight="1" spans="1:17">
      <c r="A31" s="26">
        <v>13</v>
      </c>
      <c r="B31" s="20" t="s">
        <v>20</v>
      </c>
      <c r="C31" s="20" t="s">
        <v>158</v>
      </c>
      <c r="D31" s="20" t="s">
        <v>5</v>
      </c>
      <c r="E31" s="20">
        <v>13840402808</v>
      </c>
      <c r="F31" s="24" t="s">
        <v>74</v>
      </c>
      <c r="G31" s="24">
        <v>100</v>
      </c>
      <c r="H31" s="24">
        <v>3.38</v>
      </c>
      <c r="I31" s="24">
        <v>165</v>
      </c>
      <c r="J31" s="24" t="s">
        <v>349</v>
      </c>
      <c r="K31" s="20"/>
      <c r="L31" s="20"/>
      <c r="M31" s="19"/>
      <c r="N31" s="25"/>
      <c r="O31" s="19"/>
      <c r="P31" s="26" t="s">
        <v>6</v>
      </c>
      <c r="Q31" s="19">
        <v>2140</v>
      </c>
    </row>
    <row r="32" s="2" customFormat="1" ht="17.1" customHeight="1" spans="1:17">
      <c r="A32" s="26"/>
      <c r="B32" s="20"/>
      <c r="C32" s="20"/>
      <c r="D32" s="20"/>
      <c r="E32" s="20"/>
      <c r="F32" s="24" t="s">
        <v>162</v>
      </c>
      <c r="G32" s="24">
        <v>45</v>
      </c>
      <c r="H32" s="24">
        <v>6.5</v>
      </c>
      <c r="I32" s="24"/>
      <c r="J32" s="24" t="s">
        <v>350</v>
      </c>
      <c r="K32" s="20"/>
      <c r="L32" s="20"/>
      <c r="M32" s="19"/>
      <c r="N32" s="25"/>
      <c r="O32" s="19"/>
      <c r="P32" s="26"/>
      <c r="Q32" s="19"/>
    </row>
    <row r="33" s="2" customFormat="1" ht="17.1" customHeight="1" spans="1:17">
      <c r="A33" s="26"/>
      <c r="B33" s="20"/>
      <c r="C33" s="20"/>
      <c r="D33" s="20"/>
      <c r="E33" s="20"/>
      <c r="F33" s="24" t="s">
        <v>79</v>
      </c>
      <c r="G33" s="24">
        <v>20</v>
      </c>
      <c r="H33" s="24">
        <v>2.9</v>
      </c>
      <c r="I33" s="24"/>
      <c r="J33" s="24" t="s">
        <v>345</v>
      </c>
      <c r="K33" s="20"/>
      <c r="L33" s="20"/>
      <c r="M33" s="19"/>
      <c r="N33" s="25"/>
      <c r="O33" s="19"/>
      <c r="P33" s="26"/>
      <c r="Q33" s="19"/>
    </row>
    <row r="34" s="2" customFormat="1" ht="17.1" customHeight="1" spans="1:17">
      <c r="A34" s="19">
        <v>14</v>
      </c>
      <c r="B34" s="20" t="s">
        <v>21</v>
      </c>
      <c r="C34" s="20" t="s">
        <v>166</v>
      </c>
      <c r="D34" s="20" t="s">
        <v>22</v>
      </c>
      <c r="E34" s="20">
        <v>15041216286</v>
      </c>
      <c r="F34" s="20" t="s">
        <v>147</v>
      </c>
      <c r="G34" s="20">
        <v>50</v>
      </c>
      <c r="H34" s="21">
        <v>3.15</v>
      </c>
      <c r="I34" s="20">
        <v>50</v>
      </c>
      <c r="J34" s="20" t="s">
        <v>351</v>
      </c>
      <c r="K34" s="20"/>
      <c r="L34" s="20"/>
      <c r="M34" s="19"/>
      <c r="N34" s="25"/>
      <c r="O34" s="19"/>
      <c r="P34" s="26" t="s">
        <v>6</v>
      </c>
      <c r="Q34" s="19">
        <v>760</v>
      </c>
    </row>
    <row r="35" s="2" customFormat="1" ht="17.1" customHeight="1" spans="1:17">
      <c r="A35" s="19">
        <v>15</v>
      </c>
      <c r="B35" s="20" t="s">
        <v>23</v>
      </c>
      <c r="C35" s="20" t="s">
        <v>169</v>
      </c>
      <c r="D35" s="20" t="s">
        <v>22</v>
      </c>
      <c r="E35" s="45">
        <v>15940385288</v>
      </c>
      <c r="F35" s="24" t="s">
        <v>170</v>
      </c>
      <c r="G35" s="24">
        <v>100</v>
      </c>
      <c r="H35" s="21">
        <v>3.45</v>
      </c>
      <c r="I35" s="20">
        <v>180</v>
      </c>
      <c r="J35" s="24" t="s">
        <v>352</v>
      </c>
      <c r="K35" s="20"/>
      <c r="L35" s="20"/>
      <c r="M35" s="19"/>
      <c r="N35" s="25"/>
      <c r="O35" s="19"/>
      <c r="P35" s="26" t="s">
        <v>14</v>
      </c>
      <c r="Q35" s="19">
        <v>720</v>
      </c>
    </row>
    <row r="36" s="2" customFormat="1" ht="17.1" customHeight="1" spans="1:17">
      <c r="A36" s="19"/>
      <c r="B36" s="20"/>
      <c r="C36" s="20"/>
      <c r="D36" s="20"/>
      <c r="E36" s="45"/>
      <c r="F36" s="24" t="s">
        <v>170</v>
      </c>
      <c r="G36" s="24">
        <v>50</v>
      </c>
      <c r="H36" s="21">
        <v>3.55</v>
      </c>
      <c r="I36" s="20"/>
      <c r="J36" s="24" t="s">
        <v>353</v>
      </c>
      <c r="K36" s="20"/>
      <c r="L36" s="20"/>
      <c r="M36" s="19"/>
      <c r="N36" s="25"/>
      <c r="O36" s="19"/>
      <c r="P36" s="26"/>
      <c r="Q36" s="19"/>
    </row>
    <row r="37" s="2" customFormat="1" ht="17.1" customHeight="1" spans="1:17">
      <c r="A37" s="19"/>
      <c r="B37" s="20"/>
      <c r="C37" s="20"/>
      <c r="D37" s="20"/>
      <c r="E37" s="45"/>
      <c r="F37" s="24" t="s">
        <v>177</v>
      </c>
      <c r="G37" s="24">
        <v>30</v>
      </c>
      <c r="H37" s="21">
        <v>3.1</v>
      </c>
      <c r="I37" s="20"/>
      <c r="J37" s="24" t="s">
        <v>354</v>
      </c>
      <c r="K37" s="20"/>
      <c r="L37" s="20"/>
      <c r="M37" s="19"/>
      <c r="N37" s="25"/>
      <c r="O37" s="19"/>
      <c r="P37" s="26"/>
      <c r="Q37" s="19"/>
    </row>
    <row r="38" s="2" customFormat="1" ht="17.1" customHeight="1" spans="1:17">
      <c r="A38" s="19">
        <v>16</v>
      </c>
      <c r="B38" s="20" t="s">
        <v>24</v>
      </c>
      <c r="C38" s="24" t="s">
        <v>181</v>
      </c>
      <c r="D38" s="20" t="s">
        <v>22</v>
      </c>
      <c r="E38" s="45">
        <v>15940333621</v>
      </c>
      <c r="F38" s="20" t="s">
        <v>79</v>
      </c>
      <c r="G38" s="20">
        <v>30</v>
      </c>
      <c r="H38" s="21">
        <v>3</v>
      </c>
      <c r="I38" s="20">
        <v>80</v>
      </c>
      <c r="J38" s="24" t="s">
        <v>355</v>
      </c>
      <c r="K38" s="20"/>
      <c r="L38" s="20"/>
      <c r="M38" s="19"/>
      <c r="N38" s="25"/>
      <c r="O38" s="19"/>
      <c r="P38" s="26" t="s">
        <v>14</v>
      </c>
      <c r="Q38" s="19">
        <v>473</v>
      </c>
    </row>
    <row r="39" s="2" customFormat="1" ht="17.1" customHeight="1" spans="1:17">
      <c r="A39" s="19"/>
      <c r="B39" s="20"/>
      <c r="C39" s="24"/>
      <c r="D39" s="20"/>
      <c r="E39" s="45"/>
      <c r="F39" s="20" t="s">
        <v>99</v>
      </c>
      <c r="G39" s="20">
        <v>50</v>
      </c>
      <c r="H39" s="21">
        <v>3.4</v>
      </c>
      <c r="I39" s="20"/>
      <c r="J39" s="24" t="s">
        <v>356</v>
      </c>
      <c r="K39" s="20"/>
      <c r="L39" s="20"/>
      <c r="M39" s="19"/>
      <c r="N39" s="25"/>
      <c r="O39" s="19"/>
      <c r="P39" s="26"/>
      <c r="Q39" s="19"/>
    </row>
    <row r="40" s="2" customFormat="1" ht="17.1" customHeight="1" spans="1:17">
      <c r="A40" s="27">
        <v>17</v>
      </c>
      <c r="B40" s="24" t="s">
        <v>25</v>
      </c>
      <c r="C40" s="20" t="s">
        <v>187</v>
      </c>
      <c r="D40" s="20" t="s">
        <v>22</v>
      </c>
      <c r="E40" s="20">
        <v>13897974999</v>
      </c>
      <c r="F40" s="24" t="s">
        <v>188</v>
      </c>
      <c r="G40" s="24">
        <v>45</v>
      </c>
      <c r="H40" s="21">
        <v>3.6</v>
      </c>
      <c r="I40" s="24">
        <v>145</v>
      </c>
      <c r="J40" s="24" t="s">
        <v>357</v>
      </c>
      <c r="K40" s="20"/>
      <c r="L40" s="20"/>
      <c r="M40" s="27"/>
      <c r="N40" s="28"/>
      <c r="O40" s="27"/>
      <c r="P40" s="29" t="s">
        <v>14</v>
      </c>
      <c r="Q40" s="27">
        <v>203.6</v>
      </c>
    </row>
    <row r="41" s="2" customFormat="1" ht="17.1" customHeight="1" spans="1:17">
      <c r="A41" s="27"/>
      <c r="B41" s="24"/>
      <c r="C41" s="20"/>
      <c r="D41" s="20"/>
      <c r="E41" s="20"/>
      <c r="F41" s="24" t="s">
        <v>188</v>
      </c>
      <c r="G41" s="24">
        <v>100</v>
      </c>
      <c r="H41" s="21">
        <v>3.6</v>
      </c>
      <c r="I41" s="24"/>
      <c r="J41" s="24" t="s">
        <v>358</v>
      </c>
      <c r="K41" s="20"/>
      <c r="L41" s="20"/>
      <c r="M41" s="27"/>
      <c r="N41" s="28"/>
      <c r="O41" s="27"/>
      <c r="P41" s="29"/>
      <c r="Q41" s="27"/>
    </row>
    <row r="42" s="2" customFormat="1" ht="17.1" customHeight="1" spans="1:17">
      <c r="A42" s="19">
        <v>18</v>
      </c>
      <c r="B42" s="20" t="s">
        <v>26</v>
      </c>
      <c r="C42" s="20" t="s">
        <v>194</v>
      </c>
      <c r="D42" s="20" t="s">
        <v>22</v>
      </c>
      <c r="E42" s="20">
        <v>13591687915</v>
      </c>
      <c r="F42" s="24" t="s">
        <v>195</v>
      </c>
      <c r="G42" s="24">
        <v>30</v>
      </c>
      <c r="H42" s="21">
        <v>7</v>
      </c>
      <c r="I42" s="24">
        <v>79</v>
      </c>
      <c r="J42" s="24" t="s">
        <v>359</v>
      </c>
      <c r="K42" s="20"/>
      <c r="L42" s="20"/>
      <c r="M42" s="19"/>
      <c r="N42" s="25"/>
      <c r="O42" s="19"/>
      <c r="P42" s="26" t="s">
        <v>6</v>
      </c>
      <c r="Q42" s="19">
        <v>300</v>
      </c>
    </row>
    <row r="43" s="2" customFormat="1" ht="17.1" customHeight="1" spans="1:17">
      <c r="A43" s="19"/>
      <c r="B43" s="20"/>
      <c r="C43" s="20"/>
      <c r="D43" s="20"/>
      <c r="E43" s="20"/>
      <c r="F43" s="24" t="s">
        <v>198</v>
      </c>
      <c r="G43" s="24">
        <v>49</v>
      </c>
      <c r="H43" s="21">
        <v>5.55</v>
      </c>
      <c r="I43" s="24"/>
      <c r="J43" s="24" t="s">
        <v>360</v>
      </c>
      <c r="K43" s="20"/>
      <c r="L43" s="20"/>
      <c r="M43" s="19"/>
      <c r="N43" s="25"/>
      <c r="O43" s="19"/>
      <c r="P43" s="26"/>
      <c r="Q43" s="19"/>
    </row>
    <row r="44" s="2" customFormat="1" ht="17.1" customHeight="1" spans="1:17">
      <c r="A44" s="19">
        <v>19</v>
      </c>
      <c r="B44" s="20" t="s">
        <v>27</v>
      </c>
      <c r="C44" s="20" t="s">
        <v>202</v>
      </c>
      <c r="D44" s="20" t="s">
        <v>22</v>
      </c>
      <c r="E44" s="20">
        <v>13840208482</v>
      </c>
      <c r="F44" s="20" t="s">
        <v>70</v>
      </c>
      <c r="G44" s="24">
        <v>90</v>
      </c>
      <c r="H44" s="21">
        <v>3.15</v>
      </c>
      <c r="I44" s="24">
        <v>99</v>
      </c>
      <c r="J44" s="24" t="s">
        <v>361</v>
      </c>
      <c r="K44" s="20"/>
      <c r="L44" s="20"/>
      <c r="M44" s="19"/>
      <c r="N44" s="25"/>
      <c r="O44" s="19"/>
      <c r="P44" s="26" t="s">
        <v>6</v>
      </c>
      <c r="Q44" s="19"/>
    </row>
    <row r="45" s="2" customFormat="1" ht="17.1" customHeight="1" spans="1:17">
      <c r="A45" s="19"/>
      <c r="B45" s="20"/>
      <c r="C45" s="20"/>
      <c r="D45" s="20"/>
      <c r="E45" s="20"/>
      <c r="F45" s="20"/>
      <c r="G45" s="24">
        <v>9</v>
      </c>
      <c r="H45" s="21">
        <v>3.45</v>
      </c>
      <c r="I45" s="24"/>
      <c r="J45" s="24" t="s">
        <v>361</v>
      </c>
      <c r="K45" s="20"/>
      <c r="L45" s="20"/>
      <c r="M45" s="19"/>
      <c r="N45" s="25"/>
      <c r="O45" s="19"/>
      <c r="P45" s="26"/>
      <c r="Q45" s="19"/>
    </row>
    <row r="46" s="2" customFormat="1" ht="17.1" customHeight="1" spans="1:17">
      <c r="A46" s="19">
        <v>20</v>
      </c>
      <c r="B46" s="24" t="s">
        <v>28</v>
      </c>
      <c r="C46" s="20" t="s">
        <v>206</v>
      </c>
      <c r="D46" s="20" t="s">
        <v>22</v>
      </c>
      <c r="E46" s="78" t="s">
        <v>207</v>
      </c>
      <c r="F46" s="24" t="s">
        <v>170</v>
      </c>
      <c r="G46" s="24">
        <v>35</v>
      </c>
      <c r="H46" s="21">
        <v>3.15</v>
      </c>
      <c r="I46" s="24">
        <v>114.15</v>
      </c>
      <c r="J46" s="24" t="s">
        <v>362</v>
      </c>
      <c r="K46" s="20"/>
      <c r="L46" s="20"/>
      <c r="M46" s="19"/>
      <c r="N46" s="25"/>
      <c r="O46" s="19"/>
      <c r="P46" s="26" t="s">
        <v>6</v>
      </c>
      <c r="Q46" s="19">
        <v>890</v>
      </c>
    </row>
    <row r="47" s="2" customFormat="1" ht="17.1" customHeight="1" spans="1:17">
      <c r="A47" s="19"/>
      <c r="B47" s="24"/>
      <c r="C47" s="20"/>
      <c r="D47" s="20"/>
      <c r="E47" s="20"/>
      <c r="F47" s="24" t="s">
        <v>188</v>
      </c>
      <c r="G47" s="24">
        <v>29.15</v>
      </c>
      <c r="H47" s="21">
        <v>3.25</v>
      </c>
      <c r="I47" s="24"/>
      <c r="J47" s="24" t="s">
        <v>363</v>
      </c>
      <c r="K47" s="20"/>
      <c r="L47" s="20"/>
      <c r="M47" s="19"/>
      <c r="N47" s="25"/>
      <c r="O47" s="19"/>
      <c r="P47" s="26"/>
      <c r="Q47" s="19"/>
    </row>
    <row r="48" s="2" customFormat="1" ht="17.1" customHeight="1" spans="1:17">
      <c r="A48" s="19"/>
      <c r="B48" s="24"/>
      <c r="C48" s="20"/>
      <c r="D48" s="20"/>
      <c r="E48" s="20"/>
      <c r="F48" s="24" t="s">
        <v>214</v>
      </c>
      <c r="G48" s="24">
        <v>10</v>
      </c>
      <c r="H48" s="21">
        <v>6</v>
      </c>
      <c r="I48" s="24"/>
      <c r="J48" s="24" t="s">
        <v>361</v>
      </c>
      <c r="K48" s="20"/>
      <c r="L48" s="20"/>
      <c r="M48" s="19"/>
      <c r="N48" s="25"/>
      <c r="O48" s="19"/>
      <c r="P48" s="26"/>
      <c r="Q48" s="19"/>
    </row>
    <row r="49" s="2" customFormat="1" ht="17.1" customHeight="1" spans="1:17">
      <c r="A49" s="19"/>
      <c r="B49" s="24"/>
      <c r="C49" s="20"/>
      <c r="D49" s="20"/>
      <c r="E49" s="20"/>
      <c r="F49" s="24" t="s">
        <v>214</v>
      </c>
      <c r="G49" s="24">
        <v>20</v>
      </c>
      <c r="H49" s="21">
        <v>6</v>
      </c>
      <c r="I49" s="24"/>
      <c r="J49" s="24" t="s">
        <v>364</v>
      </c>
      <c r="K49" s="20"/>
      <c r="L49" s="20"/>
      <c r="M49" s="19"/>
      <c r="N49" s="25"/>
      <c r="O49" s="19"/>
      <c r="P49" s="26"/>
      <c r="Q49" s="19"/>
    </row>
    <row r="50" s="2" customFormat="1" ht="17.1" customHeight="1" spans="1:17">
      <c r="A50" s="19"/>
      <c r="B50" s="24"/>
      <c r="C50" s="20"/>
      <c r="D50" s="20"/>
      <c r="E50" s="20"/>
      <c r="F50" s="24" t="s">
        <v>214</v>
      </c>
      <c r="G50" s="24">
        <v>20</v>
      </c>
      <c r="H50" s="21">
        <v>4.38</v>
      </c>
      <c r="I50" s="24"/>
      <c r="J50" s="47" t="s">
        <v>365</v>
      </c>
      <c r="K50" s="20"/>
      <c r="L50" s="20"/>
      <c r="M50" s="19"/>
      <c r="N50" s="25"/>
      <c r="O50" s="19"/>
      <c r="P50" s="26"/>
      <c r="Q50" s="19"/>
    </row>
    <row r="51" s="2" customFormat="1" ht="17.1" customHeight="1" spans="1:17">
      <c r="A51" s="19">
        <v>21</v>
      </c>
      <c r="B51" s="24" t="s">
        <v>29</v>
      </c>
      <c r="C51" s="20" t="s">
        <v>221</v>
      </c>
      <c r="D51" s="20" t="s">
        <v>22</v>
      </c>
      <c r="E51" s="45">
        <v>13840265377</v>
      </c>
      <c r="F51" s="24" t="s">
        <v>222</v>
      </c>
      <c r="G51" s="24">
        <v>40</v>
      </c>
      <c r="H51" s="21">
        <v>6.5</v>
      </c>
      <c r="I51" s="20">
        <v>58</v>
      </c>
      <c r="J51" s="24" t="s">
        <v>360</v>
      </c>
      <c r="K51" s="20"/>
      <c r="L51" s="20"/>
      <c r="M51" s="19"/>
      <c r="N51" s="25"/>
      <c r="O51" s="19"/>
      <c r="P51" s="26" t="s">
        <v>6</v>
      </c>
      <c r="Q51" s="19">
        <v>150</v>
      </c>
    </row>
    <row r="52" s="2" customFormat="1" ht="17.1" customHeight="1" spans="1:17">
      <c r="A52" s="19"/>
      <c r="B52" s="24"/>
      <c r="C52" s="20"/>
      <c r="D52" s="20"/>
      <c r="E52" s="45"/>
      <c r="F52" s="24" t="s">
        <v>177</v>
      </c>
      <c r="G52" s="24">
        <v>10</v>
      </c>
      <c r="H52" s="21">
        <v>7</v>
      </c>
      <c r="I52" s="20"/>
      <c r="J52" s="24" t="s">
        <v>366</v>
      </c>
      <c r="K52" s="20"/>
      <c r="L52" s="20"/>
      <c r="M52" s="19"/>
      <c r="N52" s="25"/>
      <c r="O52" s="19"/>
      <c r="P52" s="26"/>
      <c r="Q52" s="19"/>
    </row>
    <row r="53" s="2" customFormat="1" ht="17.1" customHeight="1" spans="1:17">
      <c r="A53" s="19"/>
      <c r="B53" s="24"/>
      <c r="C53" s="20"/>
      <c r="D53" s="20"/>
      <c r="E53" s="45"/>
      <c r="F53" s="24" t="s">
        <v>177</v>
      </c>
      <c r="G53" s="24">
        <v>8</v>
      </c>
      <c r="H53" s="21">
        <v>8</v>
      </c>
      <c r="I53" s="20"/>
      <c r="J53" s="24" t="s">
        <v>367</v>
      </c>
      <c r="K53" s="20"/>
      <c r="L53" s="20"/>
      <c r="M53" s="19"/>
      <c r="N53" s="25"/>
      <c r="O53" s="19"/>
      <c r="P53" s="26"/>
      <c r="Q53" s="19"/>
    </row>
    <row r="54" s="2" customFormat="1" ht="17.1" customHeight="1" spans="1:17">
      <c r="A54" s="19">
        <v>22</v>
      </c>
      <c r="B54" s="20" t="s">
        <v>30</v>
      </c>
      <c r="C54" s="20" t="s">
        <v>229</v>
      </c>
      <c r="D54" s="20" t="s">
        <v>22</v>
      </c>
      <c r="E54" s="20">
        <v>15002434568</v>
      </c>
      <c r="F54" s="20" t="s">
        <v>99</v>
      </c>
      <c r="G54" s="24">
        <v>50</v>
      </c>
      <c r="H54" s="21">
        <v>3.45</v>
      </c>
      <c r="I54" s="24">
        <v>50</v>
      </c>
      <c r="J54" s="24" t="s">
        <v>368</v>
      </c>
      <c r="K54" s="20"/>
      <c r="L54" s="20"/>
      <c r="M54" s="19"/>
      <c r="N54" s="25"/>
      <c r="O54" s="19"/>
      <c r="P54" s="26" t="s">
        <v>6</v>
      </c>
      <c r="Q54" s="19">
        <v>300</v>
      </c>
    </row>
    <row r="55" s="2" customFormat="1" ht="17.1" customHeight="1" spans="1:17">
      <c r="A55" s="19">
        <v>23</v>
      </c>
      <c r="B55" s="20" t="s">
        <v>31</v>
      </c>
      <c r="C55" s="20" t="s">
        <v>233</v>
      </c>
      <c r="D55" s="20" t="s">
        <v>22</v>
      </c>
      <c r="E55" s="20">
        <v>14741511751</v>
      </c>
      <c r="F55" s="20" t="s">
        <v>66</v>
      </c>
      <c r="G55" s="24">
        <v>30</v>
      </c>
      <c r="H55" s="21">
        <v>3.85</v>
      </c>
      <c r="I55" s="24">
        <v>60</v>
      </c>
      <c r="J55" s="20" t="s">
        <v>369</v>
      </c>
      <c r="K55" s="20"/>
      <c r="L55" s="20"/>
      <c r="M55" s="19"/>
      <c r="N55" s="25"/>
      <c r="O55" s="19"/>
      <c r="P55" s="26" t="s">
        <v>6</v>
      </c>
      <c r="Q55" s="19">
        <v>115</v>
      </c>
    </row>
    <row r="56" s="2" customFormat="1" ht="17.1" customHeight="1" spans="1:17">
      <c r="A56" s="19"/>
      <c r="B56" s="20"/>
      <c r="C56" s="20"/>
      <c r="D56" s="20"/>
      <c r="E56" s="20"/>
      <c r="F56" s="20" t="s">
        <v>84</v>
      </c>
      <c r="G56" s="20">
        <v>30</v>
      </c>
      <c r="H56" s="21">
        <v>3.2</v>
      </c>
      <c r="I56" s="24"/>
      <c r="J56" s="20" t="s">
        <v>370</v>
      </c>
      <c r="K56" s="20"/>
      <c r="L56" s="20"/>
      <c r="M56" s="19"/>
      <c r="N56" s="25"/>
      <c r="O56" s="19"/>
      <c r="P56" s="26"/>
      <c r="Q56" s="19"/>
    </row>
    <row r="57" s="2" customFormat="1" ht="17.1" customHeight="1" spans="1:17">
      <c r="A57" s="48">
        <v>24</v>
      </c>
      <c r="B57" s="20" t="s">
        <v>32</v>
      </c>
      <c r="C57" s="20" t="s">
        <v>240</v>
      </c>
      <c r="D57" s="20" t="s">
        <v>22</v>
      </c>
      <c r="E57" s="20">
        <v>14702444378</v>
      </c>
      <c r="F57" s="20" t="s">
        <v>104</v>
      </c>
      <c r="G57" s="24">
        <v>95</v>
      </c>
      <c r="H57" s="47">
        <v>4.8</v>
      </c>
      <c r="I57" s="24">
        <v>95</v>
      </c>
      <c r="J57" s="24" t="s">
        <v>371</v>
      </c>
      <c r="K57" s="20"/>
      <c r="L57" s="20"/>
      <c r="M57" s="19"/>
      <c r="N57" s="25"/>
      <c r="O57" s="19"/>
      <c r="P57" s="26" t="s">
        <v>6</v>
      </c>
      <c r="Q57" s="19">
        <v>106</v>
      </c>
    </row>
    <row r="58" s="2" customFormat="1" ht="17.1" customHeight="1" spans="1:17">
      <c r="A58" s="46">
        <v>25</v>
      </c>
      <c r="B58" s="20" t="s">
        <v>33</v>
      </c>
      <c r="C58" s="20" t="s">
        <v>244</v>
      </c>
      <c r="D58" s="20" t="s">
        <v>22</v>
      </c>
      <c r="E58" s="20">
        <v>13604039444</v>
      </c>
      <c r="F58" s="20" t="s">
        <v>84</v>
      </c>
      <c r="G58" s="24">
        <v>100</v>
      </c>
      <c r="H58" s="21">
        <v>3.55</v>
      </c>
      <c r="I58" s="24">
        <v>100</v>
      </c>
      <c r="J58" s="24" t="s">
        <v>372</v>
      </c>
      <c r="K58" s="20"/>
      <c r="L58" s="20"/>
      <c r="M58" s="19"/>
      <c r="N58" s="25"/>
      <c r="O58" s="19"/>
      <c r="P58" s="29" t="s">
        <v>6</v>
      </c>
      <c r="Q58" s="27">
        <v>130</v>
      </c>
    </row>
    <row r="59" ht="17.1" customHeight="1" spans="1:17">
      <c r="A59" s="19">
        <v>26</v>
      </c>
      <c r="B59" s="20" t="s">
        <v>34</v>
      </c>
      <c r="C59" s="20" t="s">
        <v>248</v>
      </c>
      <c r="D59" s="20" t="s">
        <v>22</v>
      </c>
      <c r="E59" s="20">
        <v>13322431192</v>
      </c>
      <c r="F59" s="24" t="s">
        <v>249</v>
      </c>
      <c r="G59" s="24">
        <v>80</v>
      </c>
      <c r="H59" s="21">
        <v>3.38</v>
      </c>
      <c r="I59" s="24">
        <v>80</v>
      </c>
      <c r="J59" s="24" t="s">
        <v>373</v>
      </c>
      <c r="K59" s="20"/>
      <c r="L59" s="20"/>
      <c r="M59" s="19"/>
      <c r="N59" s="25"/>
      <c r="O59" s="19"/>
      <c r="P59" s="26" t="s">
        <v>14</v>
      </c>
      <c r="Q59" s="19">
        <v>680</v>
      </c>
    </row>
    <row r="60" ht="17.1" customHeight="1" spans="1:17">
      <c r="A60" s="19">
        <v>27</v>
      </c>
      <c r="B60" s="20" t="s">
        <v>35</v>
      </c>
      <c r="C60" s="20" t="s">
        <v>253</v>
      </c>
      <c r="D60" s="20" t="s">
        <v>22</v>
      </c>
      <c r="E60" s="20">
        <v>13002475352</v>
      </c>
      <c r="F60" s="24" t="s">
        <v>254</v>
      </c>
      <c r="G60" s="24">
        <v>10</v>
      </c>
      <c r="H60" s="21">
        <v>8.1</v>
      </c>
      <c r="I60" s="24">
        <v>175</v>
      </c>
      <c r="J60" s="24" t="s">
        <v>374</v>
      </c>
      <c r="K60" s="20"/>
      <c r="L60" s="20"/>
      <c r="M60" s="19"/>
      <c r="N60" s="25"/>
      <c r="O60" s="19"/>
      <c r="P60" s="26" t="s">
        <v>6</v>
      </c>
      <c r="Q60" s="19">
        <v>2000</v>
      </c>
    </row>
    <row r="61" ht="17.1" customHeight="1" spans="1:17">
      <c r="A61" s="19"/>
      <c r="B61" s="20"/>
      <c r="C61" s="20"/>
      <c r="D61" s="20"/>
      <c r="E61" s="20"/>
      <c r="F61" s="24" t="s">
        <v>254</v>
      </c>
      <c r="G61" s="24">
        <v>10</v>
      </c>
      <c r="H61" s="21">
        <v>8.1</v>
      </c>
      <c r="I61" s="24"/>
      <c r="J61" s="24" t="s">
        <v>375</v>
      </c>
      <c r="K61" s="20"/>
      <c r="L61" s="20"/>
      <c r="M61" s="19"/>
      <c r="N61" s="25"/>
      <c r="O61" s="19"/>
      <c r="P61" s="26"/>
      <c r="Q61" s="19"/>
    </row>
    <row r="62" ht="17.1" customHeight="1" spans="1:17">
      <c r="A62" s="19"/>
      <c r="B62" s="20"/>
      <c r="C62" s="20"/>
      <c r="D62" s="20"/>
      <c r="E62" s="20"/>
      <c r="F62" s="24" t="s">
        <v>254</v>
      </c>
      <c r="G62" s="24">
        <v>5</v>
      </c>
      <c r="H62" s="21">
        <v>8.1</v>
      </c>
      <c r="I62" s="24"/>
      <c r="J62" s="24" t="s">
        <v>376</v>
      </c>
      <c r="K62" s="20"/>
      <c r="L62" s="20"/>
      <c r="M62" s="19"/>
      <c r="N62" s="25"/>
      <c r="O62" s="19"/>
      <c r="P62" s="26"/>
      <c r="Q62" s="19"/>
    </row>
    <row r="63" ht="17.1" customHeight="1" spans="1:17">
      <c r="A63" s="19"/>
      <c r="B63" s="20"/>
      <c r="C63" s="20"/>
      <c r="D63" s="20"/>
      <c r="E63" s="20"/>
      <c r="F63" s="24" t="s">
        <v>70</v>
      </c>
      <c r="G63" s="24">
        <v>6</v>
      </c>
      <c r="H63" s="21">
        <v>3.45</v>
      </c>
      <c r="I63" s="24"/>
      <c r="J63" s="24" t="s">
        <v>377</v>
      </c>
      <c r="K63" s="20"/>
      <c r="L63" s="20"/>
      <c r="M63" s="27"/>
      <c r="N63" s="28"/>
      <c r="O63" s="27"/>
      <c r="P63" s="29"/>
      <c r="Q63" s="27"/>
    </row>
    <row r="64" ht="17.1" customHeight="1" spans="1:17">
      <c r="A64" s="19"/>
      <c r="B64" s="20"/>
      <c r="C64" s="20"/>
      <c r="D64" s="20"/>
      <c r="E64" s="20"/>
      <c r="F64" s="24" t="s">
        <v>70</v>
      </c>
      <c r="G64" s="24">
        <v>94</v>
      </c>
      <c r="H64" s="21">
        <v>3.15</v>
      </c>
      <c r="I64" s="24"/>
      <c r="J64" s="24" t="s">
        <v>377</v>
      </c>
      <c r="K64" s="20"/>
      <c r="L64" s="20"/>
      <c r="M64" s="27"/>
      <c r="N64" s="28"/>
      <c r="O64" s="27"/>
      <c r="P64" s="29"/>
      <c r="Q64" s="27"/>
    </row>
    <row r="65" ht="17.1" customHeight="1" spans="1:17">
      <c r="A65" s="19"/>
      <c r="B65" s="20"/>
      <c r="C65" s="20"/>
      <c r="D65" s="20"/>
      <c r="E65" s="20"/>
      <c r="F65" s="20" t="s">
        <v>267</v>
      </c>
      <c r="G65" s="20">
        <v>50</v>
      </c>
      <c r="H65" s="21">
        <v>2.88</v>
      </c>
      <c r="I65" s="24"/>
      <c r="J65" s="20" t="s">
        <v>378</v>
      </c>
      <c r="K65" s="20"/>
      <c r="L65" s="20"/>
      <c r="M65" s="27"/>
      <c r="N65" s="28"/>
      <c r="O65" s="27"/>
      <c r="P65" s="29"/>
      <c r="Q65" s="27"/>
    </row>
    <row r="66" ht="17.1" customHeight="1" spans="1:17">
      <c r="A66" s="27">
        <v>28</v>
      </c>
      <c r="B66" s="24" t="s">
        <v>36</v>
      </c>
      <c r="C66" s="20" t="s">
        <v>271</v>
      </c>
      <c r="D66" s="20" t="s">
        <v>22</v>
      </c>
      <c r="E66" s="20">
        <v>13478198687</v>
      </c>
      <c r="F66" s="24" t="s">
        <v>74</v>
      </c>
      <c r="G66" s="20">
        <v>60</v>
      </c>
      <c r="H66" s="21">
        <v>3.38</v>
      </c>
      <c r="I66" s="24">
        <v>90</v>
      </c>
      <c r="J66" s="24" t="s">
        <v>379</v>
      </c>
      <c r="K66" s="20"/>
      <c r="L66" s="20"/>
      <c r="M66" s="27"/>
      <c r="N66" s="28"/>
      <c r="O66" s="27"/>
      <c r="P66" s="29" t="s">
        <v>6</v>
      </c>
      <c r="Q66" s="27">
        <v>370</v>
      </c>
    </row>
    <row r="67" ht="17.1" customHeight="1" spans="1:17">
      <c r="A67" s="27"/>
      <c r="B67" s="24"/>
      <c r="C67" s="20"/>
      <c r="D67" s="20"/>
      <c r="E67" s="20"/>
      <c r="F67" s="24" t="s">
        <v>254</v>
      </c>
      <c r="G67" s="20">
        <v>30</v>
      </c>
      <c r="H67" s="21">
        <v>7</v>
      </c>
      <c r="I67" s="24"/>
      <c r="J67" s="24" t="s">
        <v>380</v>
      </c>
      <c r="K67" s="20"/>
      <c r="L67" s="20"/>
      <c r="M67" s="27"/>
      <c r="N67" s="28"/>
      <c r="O67" s="27"/>
      <c r="P67" s="29"/>
      <c r="Q67" s="27"/>
    </row>
    <row r="68" ht="17.1" customHeight="1" spans="1:17">
      <c r="A68" s="19">
        <v>29</v>
      </c>
      <c r="B68" s="20" t="s">
        <v>37</v>
      </c>
      <c r="C68" s="20" t="s">
        <v>278</v>
      </c>
      <c r="D68" s="20" t="s">
        <v>22</v>
      </c>
      <c r="E68" s="20">
        <v>18842599924</v>
      </c>
      <c r="F68" s="20" t="s">
        <v>104</v>
      </c>
      <c r="G68" s="20">
        <v>27.5</v>
      </c>
      <c r="H68" s="21">
        <v>3.8</v>
      </c>
      <c r="I68" s="20">
        <v>44.5</v>
      </c>
      <c r="J68" s="20" t="s">
        <v>381</v>
      </c>
      <c r="K68" s="20"/>
      <c r="L68" s="20"/>
      <c r="M68" s="19"/>
      <c r="N68" s="25"/>
      <c r="O68" s="19"/>
      <c r="P68" s="26" t="s">
        <v>6</v>
      </c>
      <c r="Q68" s="26">
        <v>300</v>
      </c>
    </row>
    <row r="69" ht="17.1" customHeight="1" spans="1:17">
      <c r="A69" s="19"/>
      <c r="B69" s="20"/>
      <c r="C69" s="20"/>
      <c r="D69" s="20"/>
      <c r="E69" s="20"/>
      <c r="F69" s="20" t="s">
        <v>70</v>
      </c>
      <c r="G69" s="20">
        <v>17</v>
      </c>
      <c r="H69" s="21">
        <v>3.45</v>
      </c>
      <c r="I69" s="20"/>
      <c r="J69" s="20" t="s">
        <v>382</v>
      </c>
      <c r="K69" s="20"/>
      <c r="L69" s="20"/>
      <c r="M69" s="19"/>
      <c r="N69" s="25"/>
      <c r="O69" s="19"/>
      <c r="P69" s="26"/>
      <c r="Q69" s="26"/>
    </row>
    <row r="70" ht="17.1" customHeight="1" spans="1:17">
      <c r="A70" s="19">
        <v>30</v>
      </c>
      <c r="B70" s="20" t="s">
        <v>38</v>
      </c>
      <c r="C70" s="20" t="s">
        <v>285</v>
      </c>
      <c r="D70" s="20" t="s">
        <v>22</v>
      </c>
      <c r="E70" s="20">
        <v>13610830517</v>
      </c>
      <c r="F70" s="20" t="s">
        <v>170</v>
      </c>
      <c r="G70" s="24">
        <v>80</v>
      </c>
      <c r="H70" s="21">
        <v>3.15</v>
      </c>
      <c r="I70" s="24">
        <v>80</v>
      </c>
      <c r="J70" s="24" t="s">
        <v>383</v>
      </c>
      <c r="K70" s="20"/>
      <c r="L70" s="20"/>
      <c r="M70" s="19"/>
      <c r="N70" s="25"/>
      <c r="O70" s="19"/>
      <c r="P70" s="26" t="s">
        <v>6</v>
      </c>
      <c r="Q70" s="19">
        <v>1046</v>
      </c>
    </row>
    <row r="71" ht="17.1" customHeight="1" spans="1:17">
      <c r="A71" s="27">
        <v>31</v>
      </c>
      <c r="B71" s="24" t="s">
        <v>39</v>
      </c>
      <c r="C71" s="24" t="s">
        <v>289</v>
      </c>
      <c r="D71" s="20" t="s">
        <v>22</v>
      </c>
      <c r="E71" s="20">
        <v>15524129000</v>
      </c>
      <c r="F71" s="24" t="s">
        <v>104</v>
      </c>
      <c r="G71" s="24">
        <v>19</v>
      </c>
      <c r="H71" s="21">
        <v>7.6</v>
      </c>
      <c r="I71" s="24">
        <v>119</v>
      </c>
      <c r="J71" s="24" t="s">
        <v>384</v>
      </c>
      <c r="K71" s="20"/>
      <c r="L71" s="20"/>
      <c r="M71" s="27"/>
      <c r="N71" s="28"/>
      <c r="O71" s="27"/>
      <c r="P71" s="29" t="s">
        <v>6</v>
      </c>
      <c r="Q71" s="27">
        <v>560</v>
      </c>
    </row>
    <row r="72" ht="17.1" customHeight="1" spans="1:17">
      <c r="A72" s="27"/>
      <c r="B72" s="24"/>
      <c r="C72" s="24"/>
      <c r="D72" s="20"/>
      <c r="E72" s="20"/>
      <c r="F72" s="20" t="s">
        <v>84</v>
      </c>
      <c r="G72" s="24">
        <v>100</v>
      </c>
      <c r="H72" s="21">
        <v>3.1</v>
      </c>
      <c r="I72" s="24"/>
      <c r="J72" s="24" t="s">
        <v>385</v>
      </c>
      <c r="K72" s="20"/>
      <c r="L72" s="20"/>
      <c r="M72" s="27"/>
      <c r="N72" s="28"/>
      <c r="O72" s="27"/>
      <c r="P72" s="29"/>
      <c r="Q72" s="27"/>
    </row>
    <row r="73" ht="17.1" customHeight="1" spans="1:17">
      <c r="A73" s="27">
        <v>32</v>
      </c>
      <c r="B73" s="24" t="s">
        <v>40</v>
      </c>
      <c r="C73" s="20" t="s">
        <v>296</v>
      </c>
      <c r="D73" s="20" t="s">
        <v>22</v>
      </c>
      <c r="E73" s="20">
        <v>15998131415</v>
      </c>
      <c r="F73" s="24" t="s">
        <v>249</v>
      </c>
      <c r="G73" s="24">
        <v>200</v>
      </c>
      <c r="H73" s="21">
        <v>3.38</v>
      </c>
      <c r="I73" s="24">
        <v>300</v>
      </c>
      <c r="J73" s="24" t="s">
        <v>345</v>
      </c>
      <c r="K73" s="20"/>
      <c r="L73" s="20"/>
      <c r="M73" s="27"/>
      <c r="N73" s="28"/>
      <c r="O73" s="27"/>
      <c r="P73" s="29" t="s">
        <v>6</v>
      </c>
      <c r="Q73" s="27">
        <v>3496.8</v>
      </c>
    </row>
    <row r="74" ht="17.1" customHeight="1" spans="1:17">
      <c r="A74" s="27"/>
      <c r="B74" s="24"/>
      <c r="C74" s="20"/>
      <c r="D74" s="20"/>
      <c r="E74" s="20"/>
      <c r="F74" s="24" t="s">
        <v>170</v>
      </c>
      <c r="G74" s="24">
        <v>94</v>
      </c>
      <c r="H74" s="21" t="s">
        <v>297</v>
      </c>
      <c r="I74" s="24"/>
      <c r="J74" s="24" t="s">
        <v>345</v>
      </c>
      <c r="K74" s="20"/>
      <c r="L74" s="20"/>
      <c r="M74" s="27"/>
      <c r="N74" s="28"/>
      <c r="O74" s="27"/>
      <c r="P74" s="29"/>
      <c r="Q74" s="27"/>
    </row>
    <row r="75" ht="17.1" customHeight="1" spans="1:17">
      <c r="A75" s="27"/>
      <c r="B75" s="24"/>
      <c r="C75" s="20"/>
      <c r="D75" s="20"/>
      <c r="E75" s="20"/>
      <c r="F75" s="24" t="s">
        <v>170</v>
      </c>
      <c r="G75" s="24">
        <v>6</v>
      </c>
      <c r="H75" s="21">
        <v>3.45</v>
      </c>
      <c r="I75" s="24"/>
      <c r="J75" s="24" t="s">
        <v>345</v>
      </c>
      <c r="K75" s="20"/>
      <c r="L75" s="20"/>
      <c r="M75" s="27"/>
      <c r="N75" s="28"/>
      <c r="O75" s="27"/>
      <c r="P75" s="29"/>
      <c r="Q75" s="27"/>
    </row>
    <row r="76" ht="17.1" customHeight="1" spans="1:17">
      <c r="A76" s="27">
        <v>33</v>
      </c>
      <c r="B76" s="24" t="s">
        <v>41</v>
      </c>
      <c r="C76" s="20" t="s">
        <v>298</v>
      </c>
      <c r="D76" s="20" t="s">
        <v>22</v>
      </c>
      <c r="E76" s="20">
        <v>13840336985</v>
      </c>
      <c r="F76" s="24" t="s">
        <v>249</v>
      </c>
      <c r="G76" s="20">
        <v>80</v>
      </c>
      <c r="H76" s="21">
        <v>3.38</v>
      </c>
      <c r="I76" s="24">
        <v>80</v>
      </c>
      <c r="J76" s="24" t="s">
        <v>386</v>
      </c>
      <c r="K76" s="20"/>
      <c r="L76" s="20"/>
      <c r="M76" s="27"/>
      <c r="N76" s="28"/>
      <c r="O76" s="27"/>
      <c r="P76" s="29" t="s">
        <v>6</v>
      </c>
      <c r="Q76" s="27">
        <v>631.3</v>
      </c>
    </row>
    <row r="77" s="2" customFormat="1" ht="17.1" customHeight="1" spans="1:17">
      <c r="A77" s="19">
        <v>34</v>
      </c>
      <c r="B77" s="20" t="s">
        <v>42</v>
      </c>
      <c r="C77" s="20" t="s">
        <v>301</v>
      </c>
      <c r="D77" s="20" t="s">
        <v>22</v>
      </c>
      <c r="E77" s="20">
        <v>18842401230</v>
      </c>
      <c r="F77" s="20" t="s">
        <v>66</v>
      </c>
      <c r="G77" s="24">
        <v>30</v>
      </c>
      <c r="H77" s="21">
        <v>4.88</v>
      </c>
      <c r="I77" s="24">
        <v>60</v>
      </c>
      <c r="J77" s="24" t="s">
        <v>387</v>
      </c>
      <c r="K77" s="20"/>
      <c r="L77" s="20"/>
      <c r="M77" s="19"/>
      <c r="N77" s="25"/>
      <c r="O77" s="19"/>
      <c r="P77" s="26" t="s">
        <v>6</v>
      </c>
      <c r="Q77" s="19">
        <v>105</v>
      </c>
    </row>
    <row r="78" s="2" customFormat="1" ht="17.1" customHeight="1" spans="1:17">
      <c r="A78" s="19"/>
      <c r="B78" s="20"/>
      <c r="C78" s="20"/>
      <c r="D78" s="20"/>
      <c r="E78" s="20"/>
      <c r="F78" s="20" t="s">
        <v>66</v>
      </c>
      <c r="G78" s="24">
        <v>30</v>
      </c>
      <c r="H78" s="21">
        <v>4.88</v>
      </c>
      <c r="I78" s="24"/>
      <c r="J78" s="24" t="s">
        <v>388</v>
      </c>
      <c r="K78" s="20"/>
      <c r="L78" s="20"/>
      <c r="M78" s="19"/>
      <c r="N78" s="25"/>
      <c r="O78" s="19"/>
      <c r="P78" s="26"/>
      <c r="Q78" s="19"/>
    </row>
    <row r="79" s="2" customFormat="1" ht="17.1" customHeight="1" spans="1:17">
      <c r="A79" s="19">
        <v>35</v>
      </c>
      <c r="B79" s="20" t="s">
        <v>43</v>
      </c>
      <c r="C79" s="20" t="s">
        <v>308</v>
      </c>
      <c r="D79" s="20" t="s">
        <v>22</v>
      </c>
      <c r="E79" s="45">
        <v>13071118444</v>
      </c>
      <c r="F79" s="20" t="s">
        <v>66</v>
      </c>
      <c r="G79" s="20">
        <v>40</v>
      </c>
      <c r="H79" s="21">
        <v>3.85</v>
      </c>
      <c r="I79" s="20">
        <v>120</v>
      </c>
      <c r="J79" s="20" t="s">
        <v>389</v>
      </c>
      <c r="K79" s="20"/>
      <c r="L79" s="20"/>
      <c r="M79" s="19"/>
      <c r="N79" s="25"/>
      <c r="O79" s="19"/>
      <c r="P79" s="26" t="s">
        <v>44</v>
      </c>
      <c r="Q79" s="26">
        <v>222.66</v>
      </c>
    </row>
    <row r="80" s="2" customFormat="1" ht="17.1" customHeight="1" spans="1:17">
      <c r="A80" s="19"/>
      <c r="B80" s="20"/>
      <c r="C80" s="20"/>
      <c r="D80" s="20"/>
      <c r="E80" s="45"/>
      <c r="F80" s="20" t="s">
        <v>99</v>
      </c>
      <c r="G80" s="20">
        <v>80</v>
      </c>
      <c r="H80" s="21">
        <v>3.4</v>
      </c>
      <c r="I80" s="20"/>
      <c r="J80" s="20" t="s">
        <v>390</v>
      </c>
      <c r="K80" s="20"/>
      <c r="L80" s="20"/>
      <c r="M80" s="19"/>
      <c r="N80" s="25"/>
      <c r="O80" s="19"/>
      <c r="P80" s="26"/>
      <c r="Q80" s="26"/>
    </row>
    <row r="81" s="2" customFormat="1" ht="17.1" customHeight="1" spans="1:17">
      <c r="A81" s="19">
        <v>36</v>
      </c>
      <c r="B81" s="20" t="s">
        <v>45</v>
      </c>
      <c r="C81" s="20" t="s">
        <v>315</v>
      </c>
      <c r="D81" s="20" t="s">
        <v>22</v>
      </c>
      <c r="E81" s="45">
        <v>13940583848</v>
      </c>
      <c r="F81" s="20" t="s">
        <v>70</v>
      </c>
      <c r="G81" s="20">
        <v>90</v>
      </c>
      <c r="H81" s="21">
        <v>3.4</v>
      </c>
      <c r="I81" s="20">
        <v>100</v>
      </c>
      <c r="J81" s="24" t="s">
        <v>367</v>
      </c>
      <c r="K81" s="22"/>
      <c r="L81" s="20"/>
      <c r="M81" s="19"/>
      <c r="N81" s="23"/>
      <c r="O81" s="23"/>
      <c r="P81" s="23" t="s">
        <v>44</v>
      </c>
      <c r="Q81" s="19">
        <v>1000</v>
      </c>
    </row>
    <row r="82" s="2" customFormat="1" ht="17.1" customHeight="1" spans="1:17">
      <c r="A82" s="19"/>
      <c r="B82" s="20"/>
      <c r="C82" s="20"/>
      <c r="D82" s="20"/>
      <c r="E82" s="45"/>
      <c r="F82" s="20"/>
      <c r="G82" s="20">
        <v>10</v>
      </c>
      <c r="H82" s="21"/>
      <c r="I82" s="20"/>
      <c r="J82" s="24" t="s">
        <v>367</v>
      </c>
      <c r="K82" s="22"/>
      <c r="L82" s="20"/>
      <c r="M82" s="19"/>
      <c r="N82" s="23"/>
      <c r="O82" s="23"/>
      <c r="P82" s="23"/>
      <c r="Q82" s="19"/>
    </row>
    <row r="83" s="2" customFormat="1" ht="17.1" customHeight="1" spans="1:17">
      <c r="A83" s="19">
        <v>37</v>
      </c>
      <c r="B83" s="20" t="s">
        <v>46</v>
      </c>
      <c r="C83" s="24" t="s">
        <v>316</v>
      </c>
      <c r="D83" s="20" t="s">
        <v>22</v>
      </c>
      <c r="E83" s="45">
        <v>13066583513</v>
      </c>
      <c r="F83" s="20" t="s">
        <v>99</v>
      </c>
      <c r="G83" s="20">
        <v>26</v>
      </c>
      <c r="H83" s="49">
        <v>3.7</v>
      </c>
      <c r="I83" s="20">
        <v>26</v>
      </c>
      <c r="J83" s="24" t="s">
        <v>391</v>
      </c>
      <c r="K83" s="20"/>
      <c r="L83" s="20"/>
      <c r="M83" s="19"/>
      <c r="N83" s="25"/>
      <c r="O83" s="19"/>
      <c r="P83" s="26" t="s">
        <v>6</v>
      </c>
      <c r="Q83" s="19">
        <v>105</v>
      </c>
    </row>
    <row r="84" s="2" customFormat="1" ht="17.1" customHeight="1" spans="1:17">
      <c r="A84" s="19">
        <v>38</v>
      </c>
      <c r="B84" s="20" t="s">
        <v>47</v>
      </c>
      <c r="C84" s="20" t="s">
        <v>320</v>
      </c>
      <c r="D84" s="20" t="s">
        <v>22</v>
      </c>
      <c r="E84" s="45">
        <v>15998377855</v>
      </c>
      <c r="F84" s="20" t="s">
        <v>70</v>
      </c>
      <c r="G84" s="20">
        <v>20</v>
      </c>
      <c r="H84" s="21">
        <v>3.15</v>
      </c>
      <c r="I84" s="20">
        <v>20</v>
      </c>
      <c r="J84" s="24" t="s">
        <v>392</v>
      </c>
      <c r="K84" s="20"/>
      <c r="L84" s="20"/>
      <c r="M84" s="19"/>
      <c r="N84" s="25"/>
      <c r="O84" s="19"/>
      <c r="P84" s="26" t="s">
        <v>44</v>
      </c>
      <c r="Q84" s="19">
        <v>180</v>
      </c>
    </row>
    <row r="85" s="2" customFormat="1" ht="17.1" customHeight="1" spans="1:17">
      <c r="A85" s="50"/>
      <c r="B85" s="51" t="s">
        <v>323</v>
      </c>
      <c r="C85" s="52"/>
      <c r="D85" s="53"/>
      <c r="E85" s="53"/>
      <c r="F85" s="54"/>
      <c r="G85" s="54">
        <f>SUM(G5:G84)</f>
        <v>3383.1</v>
      </c>
      <c r="H85" s="55"/>
      <c r="I85" s="54">
        <f>SUM(I5:I84)</f>
        <v>3383.1</v>
      </c>
      <c r="J85" s="53"/>
      <c r="K85" s="53"/>
      <c r="L85" s="53"/>
      <c r="M85" s="56"/>
      <c r="N85" s="19">
        <f>SUM(N5:N46)</f>
        <v>0</v>
      </c>
      <c r="O85" s="19">
        <f>SUM(O5:O46)</f>
        <v>0</v>
      </c>
      <c r="P85" s="56"/>
      <c r="Q85" s="56"/>
    </row>
    <row r="86" ht="21" customHeight="1" spans="1:17">
      <c r="A86" s="57"/>
      <c r="B86" s="58"/>
      <c r="C86" s="58"/>
      <c r="D86" s="58"/>
      <c r="E86" s="58"/>
      <c r="F86" s="15"/>
      <c r="G86" s="15"/>
      <c r="H86" s="58"/>
      <c r="I86" s="58"/>
      <c r="J86" s="58"/>
      <c r="K86" s="58"/>
      <c r="L86" s="58"/>
      <c r="M86" s="57"/>
      <c r="N86" s="57"/>
      <c r="O86" s="57"/>
      <c r="P86" s="12"/>
      <c r="Q86" s="12"/>
    </row>
  </sheetData>
  <mergeCells count="224">
    <mergeCell ref="A1:Q1"/>
    <mergeCell ref="A2:D2"/>
    <mergeCell ref="A3:E3"/>
    <mergeCell ref="L3:O3"/>
    <mergeCell ref="A86:O86"/>
    <mergeCell ref="A5:A7"/>
    <mergeCell ref="A9:A10"/>
    <mergeCell ref="A11:A12"/>
    <mergeCell ref="A18:A21"/>
    <mergeCell ref="A22:A27"/>
    <mergeCell ref="A28:A30"/>
    <mergeCell ref="A31:A33"/>
    <mergeCell ref="A35:A37"/>
    <mergeCell ref="A38:A39"/>
    <mergeCell ref="A40:A41"/>
    <mergeCell ref="A42:A43"/>
    <mergeCell ref="A44:A45"/>
    <mergeCell ref="A46:A50"/>
    <mergeCell ref="A51:A53"/>
    <mergeCell ref="A55:A56"/>
    <mergeCell ref="A60:A65"/>
    <mergeCell ref="A66:A67"/>
    <mergeCell ref="A68:A69"/>
    <mergeCell ref="A71:A72"/>
    <mergeCell ref="A73:A75"/>
    <mergeCell ref="A77:A78"/>
    <mergeCell ref="A79:A80"/>
    <mergeCell ref="A81:A82"/>
    <mergeCell ref="B5:B7"/>
    <mergeCell ref="B9:B10"/>
    <mergeCell ref="B11:B12"/>
    <mergeCell ref="B18:B21"/>
    <mergeCell ref="B22:B27"/>
    <mergeCell ref="B28:B30"/>
    <mergeCell ref="B31:B33"/>
    <mergeCell ref="B35:B37"/>
    <mergeCell ref="B38:B39"/>
    <mergeCell ref="B40:B41"/>
    <mergeCell ref="B42:B43"/>
    <mergeCell ref="B44:B45"/>
    <mergeCell ref="B46:B50"/>
    <mergeCell ref="B51:B53"/>
    <mergeCell ref="B55:B56"/>
    <mergeCell ref="B60:B65"/>
    <mergeCell ref="B66:B67"/>
    <mergeCell ref="B68:B69"/>
    <mergeCell ref="B71:B72"/>
    <mergeCell ref="B73:B75"/>
    <mergeCell ref="B77:B78"/>
    <mergeCell ref="B79:B80"/>
    <mergeCell ref="B81:B82"/>
    <mergeCell ref="C5:C7"/>
    <mergeCell ref="C9:C10"/>
    <mergeCell ref="C11:C12"/>
    <mergeCell ref="C18:C21"/>
    <mergeCell ref="C22:C27"/>
    <mergeCell ref="C28:C30"/>
    <mergeCell ref="C31:C33"/>
    <mergeCell ref="C35:C37"/>
    <mergeCell ref="C38:C39"/>
    <mergeCell ref="C40:C41"/>
    <mergeCell ref="C42:C43"/>
    <mergeCell ref="C44:C45"/>
    <mergeCell ref="C46:C50"/>
    <mergeCell ref="C51:C53"/>
    <mergeCell ref="C55:C56"/>
    <mergeCell ref="C60:C65"/>
    <mergeCell ref="C66:C67"/>
    <mergeCell ref="C68:C69"/>
    <mergeCell ref="C71:C72"/>
    <mergeCell ref="C73:C75"/>
    <mergeCell ref="C77:C78"/>
    <mergeCell ref="C79:C80"/>
    <mergeCell ref="C81:C82"/>
    <mergeCell ref="D5:D7"/>
    <mergeCell ref="D9:D10"/>
    <mergeCell ref="D11:D12"/>
    <mergeCell ref="D18:D21"/>
    <mergeCell ref="D22:D27"/>
    <mergeCell ref="D28:D30"/>
    <mergeCell ref="D31:D33"/>
    <mergeCell ref="D35:D37"/>
    <mergeCell ref="D38:D39"/>
    <mergeCell ref="D40:D41"/>
    <mergeCell ref="D42:D43"/>
    <mergeCell ref="D44:D45"/>
    <mergeCell ref="D46:D50"/>
    <mergeCell ref="D51:D53"/>
    <mergeCell ref="D55:D56"/>
    <mergeCell ref="D60:D65"/>
    <mergeCell ref="D66:D67"/>
    <mergeCell ref="D68:D69"/>
    <mergeCell ref="D71:D72"/>
    <mergeCell ref="D73:D75"/>
    <mergeCell ref="D77:D78"/>
    <mergeCell ref="D79:D80"/>
    <mergeCell ref="D81:D82"/>
    <mergeCell ref="E5:E7"/>
    <mergeCell ref="E9:E10"/>
    <mergeCell ref="E11:E12"/>
    <mergeCell ref="E18:E21"/>
    <mergeCell ref="E22:E27"/>
    <mergeCell ref="E28:E30"/>
    <mergeCell ref="E31:E33"/>
    <mergeCell ref="E35:E37"/>
    <mergeCell ref="E38:E39"/>
    <mergeCell ref="E40:E41"/>
    <mergeCell ref="E42:E43"/>
    <mergeCell ref="E44:E45"/>
    <mergeCell ref="E46:E50"/>
    <mergeCell ref="E51:E53"/>
    <mergeCell ref="E55:E56"/>
    <mergeCell ref="E60:E65"/>
    <mergeCell ref="E66:E67"/>
    <mergeCell ref="E68:E69"/>
    <mergeCell ref="E71:E72"/>
    <mergeCell ref="E73:E75"/>
    <mergeCell ref="E77:E78"/>
    <mergeCell ref="E79:E80"/>
    <mergeCell ref="E81:E82"/>
    <mergeCell ref="F9:F10"/>
    <mergeCell ref="F18:F21"/>
    <mergeCell ref="F44:F45"/>
    <mergeCell ref="F81:F82"/>
    <mergeCell ref="H81:H82"/>
    <mergeCell ref="I5:I7"/>
    <mergeCell ref="I9:I10"/>
    <mergeCell ref="I11:I12"/>
    <mergeCell ref="I18:I21"/>
    <mergeCell ref="I22:I26"/>
    <mergeCell ref="I28:I30"/>
    <mergeCell ref="I31:I33"/>
    <mergeCell ref="I35:I37"/>
    <mergeCell ref="I38:I39"/>
    <mergeCell ref="I40:I41"/>
    <mergeCell ref="I42:I43"/>
    <mergeCell ref="I44:I45"/>
    <mergeCell ref="I46:I50"/>
    <mergeCell ref="I51:I53"/>
    <mergeCell ref="I55:I56"/>
    <mergeCell ref="I60:I65"/>
    <mergeCell ref="I66:I67"/>
    <mergeCell ref="I68:I69"/>
    <mergeCell ref="I71:I72"/>
    <mergeCell ref="I73:I75"/>
    <mergeCell ref="I77:I78"/>
    <mergeCell ref="I79:I80"/>
    <mergeCell ref="I81:I82"/>
    <mergeCell ref="K35:K37"/>
    <mergeCell ref="K38:K39"/>
    <mergeCell ref="K51:K53"/>
    <mergeCell ref="K77:K78"/>
    <mergeCell ref="K79:K80"/>
    <mergeCell ref="K81:K82"/>
    <mergeCell ref="L35:L37"/>
    <mergeCell ref="L38:L39"/>
    <mergeCell ref="L51:L53"/>
    <mergeCell ref="L77:L78"/>
    <mergeCell ref="L79:L80"/>
    <mergeCell ref="L81:L82"/>
    <mergeCell ref="M35:M37"/>
    <mergeCell ref="M38:M39"/>
    <mergeCell ref="M51:M53"/>
    <mergeCell ref="M77:M78"/>
    <mergeCell ref="M79:M80"/>
    <mergeCell ref="M81:M82"/>
    <mergeCell ref="N35:N37"/>
    <mergeCell ref="N38:N39"/>
    <mergeCell ref="N51:N53"/>
    <mergeCell ref="N77:N78"/>
    <mergeCell ref="N79:N80"/>
    <mergeCell ref="N81:N82"/>
    <mergeCell ref="O35:O37"/>
    <mergeCell ref="O38:O39"/>
    <mergeCell ref="O51:O53"/>
    <mergeCell ref="O77:O78"/>
    <mergeCell ref="O79:O80"/>
    <mergeCell ref="O81:O82"/>
    <mergeCell ref="P5:P7"/>
    <mergeCell ref="P9:P10"/>
    <mergeCell ref="P11:P12"/>
    <mergeCell ref="P18:P21"/>
    <mergeCell ref="P22:P27"/>
    <mergeCell ref="P28:P30"/>
    <mergeCell ref="P31:P33"/>
    <mergeCell ref="P35:P37"/>
    <mergeCell ref="P38:P39"/>
    <mergeCell ref="P40:P41"/>
    <mergeCell ref="P42:P43"/>
    <mergeCell ref="P44:P45"/>
    <mergeCell ref="P46:P50"/>
    <mergeCell ref="P51:P53"/>
    <mergeCell ref="P55:P56"/>
    <mergeCell ref="P60:P65"/>
    <mergeCell ref="P66:P67"/>
    <mergeCell ref="P68:P69"/>
    <mergeCell ref="P71:P72"/>
    <mergeCell ref="P73:P75"/>
    <mergeCell ref="P77:P78"/>
    <mergeCell ref="P79:P80"/>
    <mergeCell ref="P81:P82"/>
    <mergeCell ref="Q5:Q7"/>
    <mergeCell ref="Q9:Q10"/>
    <mergeCell ref="Q11:Q12"/>
    <mergeCell ref="Q18:Q21"/>
    <mergeCell ref="Q22:Q27"/>
    <mergeCell ref="Q28:Q30"/>
    <mergeCell ref="Q31:Q33"/>
    <mergeCell ref="Q35:Q37"/>
    <mergeCell ref="Q38:Q39"/>
    <mergeCell ref="Q40:Q41"/>
    <mergeCell ref="Q42:Q43"/>
    <mergeCell ref="Q44:Q45"/>
    <mergeCell ref="Q46:Q50"/>
    <mergeCell ref="Q51:Q53"/>
    <mergeCell ref="Q55:Q56"/>
    <mergeCell ref="Q60:Q65"/>
    <mergeCell ref="Q66:Q67"/>
    <mergeCell ref="Q68:Q69"/>
    <mergeCell ref="Q71:Q72"/>
    <mergeCell ref="Q73:Q75"/>
    <mergeCell ref="Q77:Q78"/>
    <mergeCell ref="Q79:Q80"/>
    <mergeCell ref="Q81:Q8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排序 (3)</vt:lpstr>
      <vt:lpstr>排序 (2)</vt:lpstr>
      <vt:lpstr>排序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星星吖</cp:lastModifiedBy>
  <dcterms:created xsi:type="dcterms:W3CDTF">2026-01-04T02:38:00Z</dcterms:created>
  <cp:lastPrinted>2026-01-16T00:43:00Z</cp:lastPrinted>
  <dcterms:modified xsi:type="dcterms:W3CDTF">2026-02-26T01:27:43Z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EE3FE1042D5142EB97BE47219C16CC29_13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1</vt:i4>
  </property>
</Properties>
</file>